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h\user\Desktop\UIB PROJECT\tridharma penelitian\game moral choice\"/>
    </mc:Choice>
  </mc:AlternateContent>
  <xr:revisionPtr revIDLastSave="0" documentId="13_ncr:1_{ADEC3213-5014-40CE-B480-2D34884E7031}" xr6:coauthVersionLast="45" xr6:coauthVersionMax="45" xr10:uidLastSave="{00000000-0000-0000-0000-000000000000}"/>
  <bookViews>
    <workbookView xWindow="-108" yWindow="-108" windowWidth="23256" windowHeight="12576" xr2:uid="{E7FA9086-DA9A-4EDE-BE9A-4DAAD80F253A}"/>
  </bookViews>
  <sheets>
    <sheet name="Sheet1" sheetId="1" r:id="rId1"/>
  </sheets>
  <definedNames>
    <definedName name="_xlnm._FilterDatabase" localSheetId="0" hidden="1">Sheet1!$A$1:$H$40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U85" i="1" l="1"/>
  <c r="BV85" i="1"/>
  <c r="BW85" i="1"/>
  <c r="BX85" i="1"/>
  <c r="BY85" i="1"/>
  <c r="BZ85" i="1"/>
  <c r="CA85" i="1"/>
  <c r="CB85" i="1"/>
  <c r="CC85" i="1"/>
  <c r="CD85" i="1"/>
  <c r="CE85" i="1"/>
  <c r="CF85" i="1"/>
  <c r="CG85" i="1"/>
  <c r="CH85" i="1"/>
  <c r="CI85" i="1"/>
  <c r="CJ85" i="1"/>
  <c r="CK85" i="1"/>
  <c r="CL85" i="1"/>
  <c r="CM85" i="1"/>
  <c r="CN85" i="1"/>
  <c r="CO85" i="1"/>
  <c r="CP85" i="1"/>
  <c r="CQ85" i="1"/>
  <c r="CR85" i="1"/>
  <c r="CS85" i="1"/>
  <c r="CT85" i="1"/>
  <c r="CU85" i="1"/>
  <c r="CV85" i="1"/>
  <c r="BU86" i="1"/>
  <c r="BV86" i="1"/>
  <c r="BW86" i="1"/>
  <c r="BX86" i="1"/>
  <c r="BY86" i="1"/>
  <c r="BZ86" i="1"/>
  <c r="CA86" i="1"/>
  <c r="CB86" i="1"/>
  <c r="CC86" i="1"/>
  <c r="CD86" i="1"/>
  <c r="CE86" i="1"/>
  <c r="CF86" i="1"/>
  <c r="CG86" i="1"/>
  <c r="CH86" i="1"/>
  <c r="CI86" i="1"/>
  <c r="CJ86" i="1"/>
  <c r="CK86" i="1"/>
  <c r="CL86" i="1"/>
  <c r="CM86" i="1"/>
  <c r="CN86" i="1"/>
  <c r="CO86" i="1"/>
  <c r="CP86" i="1"/>
  <c r="CQ86" i="1"/>
  <c r="CR86" i="1"/>
  <c r="CS86" i="1"/>
  <c r="CT86" i="1"/>
  <c r="CU86" i="1"/>
  <c r="CV86" i="1"/>
  <c r="BU87" i="1"/>
  <c r="BV87" i="1"/>
  <c r="BW87" i="1"/>
  <c r="BX87" i="1"/>
  <c r="BY87" i="1"/>
  <c r="BZ87" i="1"/>
  <c r="CA87" i="1"/>
  <c r="CB87" i="1"/>
  <c r="CC87" i="1"/>
  <c r="CD87" i="1"/>
  <c r="CE87" i="1"/>
  <c r="CF87" i="1"/>
  <c r="CG87" i="1"/>
  <c r="CH87" i="1"/>
  <c r="CI87" i="1"/>
  <c r="CJ87" i="1"/>
  <c r="CK87" i="1"/>
  <c r="CL87" i="1"/>
  <c r="CM87" i="1"/>
  <c r="CN87" i="1"/>
  <c r="CO87" i="1"/>
  <c r="CP87" i="1"/>
  <c r="CQ87" i="1"/>
  <c r="CR87" i="1"/>
  <c r="CS87" i="1"/>
  <c r="CT87" i="1"/>
  <c r="CU87" i="1"/>
  <c r="CV87" i="1"/>
  <c r="BT87" i="1"/>
  <c r="BT83" i="1"/>
  <c r="BT86" i="1"/>
  <c r="BT82" i="1"/>
  <c r="BT85" i="1"/>
  <c r="BT80" i="1"/>
  <c r="BT81" i="1"/>
  <c r="BU84" i="1"/>
  <c r="BV84" i="1"/>
  <c r="BW84" i="1"/>
  <c r="BX84" i="1"/>
  <c r="BY84" i="1"/>
  <c r="BZ84" i="1"/>
  <c r="CA84" i="1"/>
  <c r="CB84" i="1"/>
  <c r="CC84" i="1"/>
  <c r="CD84" i="1"/>
  <c r="CE84" i="1"/>
  <c r="CF84" i="1"/>
  <c r="CG84" i="1"/>
  <c r="CH84" i="1"/>
  <c r="CI84" i="1"/>
  <c r="CJ84" i="1"/>
  <c r="CK84" i="1"/>
  <c r="CL84" i="1"/>
  <c r="CM84" i="1"/>
  <c r="CN84" i="1"/>
  <c r="CO84" i="1"/>
  <c r="CP84" i="1"/>
  <c r="CQ84" i="1"/>
  <c r="CR84" i="1"/>
  <c r="CS84" i="1"/>
  <c r="CT84" i="1"/>
  <c r="CU84" i="1"/>
  <c r="CV84" i="1"/>
  <c r="BT84" i="1"/>
  <c r="D68" i="1"/>
  <c r="E68" i="1"/>
  <c r="F68" i="1"/>
  <c r="G68" i="1"/>
  <c r="D69" i="1"/>
  <c r="E69" i="1"/>
  <c r="F69" i="1"/>
  <c r="G69" i="1"/>
  <c r="D70" i="1"/>
  <c r="E70" i="1"/>
  <c r="F70" i="1"/>
  <c r="G70" i="1"/>
  <c r="D71" i="1"/>
  <c r="E71" i="1"/>
  <c r="F71" i="1"/>
  <c r="G71" i="1"/>
  <c r="C71" i="1"/>
  <c r="C70" i="1"/>
  <c r="C69" i="1"/>
  <c r="C68" i="1"/>
  <c r="BP68" i="1" l="1"/>
  <c r="BP69" i="1"/>
  <c r="BP70" i="1"/>
  <c r="BP71" i="1"/>
  <c r="BO71" i="1"/>
  <c r="BO70" i="1"/>
  <c r="BO69" i="1"/>
  <c r="BO68" i="1"/>
  <c r="BU80" i="1"/>
  <c r="BV80" i="1"/>
  <c r="BW80" i="1"/>
  <c r="BX80" i="1"/>
  <c r="BY80" i="1"/>
  <c r="BZ80" i="1"/>
  <c r="CA80" i="1"/>
  <c r="CB80" i="1"/>
  <c r="CC80" i="1"/>
  <c r="CD80" i="1"/>
  <c r="CE80" i="1"/>
  <c r="CF80" i="1"/>
  <c r="CG80" i="1"/>
  <c r="CH80" i="1"/>
  <c r="CI80" i="1"/>
  <c r="CJ80" i="1"/>
  <c r="CK80" i="1"/>
  <c r="CL80" i="1"/>
  <c r="CM80" i="1"/>
  <c r="CN80" i="1"/>
  <c r="CO80" i="1"/>
  <c r="CP80" i="1"/>
  <c r="CQ80" i="1"/>
  <c r="CR80" i="1"/>
  <c r="CS80" i="1"/>
  <c r="CT80" i="1"/>
  <c r="CU80" i="1"/>
  <c r="CV80" i="1"/>
  <c r="BU82" i="1"/>
  <c r="BV82" i="1"/>
  <c r="BW82" i="1"/>
  <c r="BX82" i="1"/>
  <c r="BY82" i="1"/>
  <c r="BZ82" i="1"/>
  <c r="CA82" i="1"/>
  <c r="CB82" i="1"/>
  <c r="CC82" i="1"/>
  <c r="CD82" i="1"/>
  <c r="CE82" i="1"/>
  <c r="CF82" i="1"/>
  <c r="CG82" i="1"/>
  <c r="CH82" i="1"/>
  <c r="CI82" i="1"/>
  <c r="CJ82" i="1"/>
  <c r="CK82" i="1"/>
  <c r="CL82" i="1"/>
  <c r="CM82" i="1"/>
  <c r="CN82" i="1"/>
  <c r="CO82" i="1"/>
  <c r="CP82" i="1"/>
  <c r="CQ82" i="1"/>
  <c r="CR82" i="1"/>
  <c r="CS82" i="1"/>
  <c r="CT82" i="1"/>
  <c r="CU82" i="1"/>
  <c r="CV82" i="1"/>
  <c r="BU83" i="1"/>
  <c r="BV83" i="1"/>
  <c r="BW83" i="1"/>
  <c r="BX83" i="1"/>
  <c r="BY83" i="1"/>
  <c r="BZ83" i="1"/>
  <c r="CA83" i="1"/>
  <c r="CB83" i="1"/>
  <c r="CC83" i="1"/>
  <c r="CD83" i="1"/>
  <c r="CE83" i="1"/>
  <c r="CF83" i="1"/>
  <c r="CG83" i="1"/>
  <c r="CH83" i="1"/>
  <c r="CI83" i="1"/>
  <c r="CJ83" i="1"/>
  <c r="CK83" i="1"/>
  <c r="CL83" i="1"/>
  <c r="CM83" i="1"/>
  <c r="CN83" i="1"/>
  <c r="CO83" i="1"/>
  <c r="CP83" i="1"/>
  <c r="CQ83" i="1"/>
  <c r="CR83" i="1"/>
  <c r="CS83" i="1"/>
  <c r="CT83" i="1"/>
  <c r="CU83" i="1"/>
  <c r="CV83" i="1"/>
  <c r="BU81" i="1"/>
  <c r="BV81" i="1"/>
  <c r="BW81" i="1"/>
  <c r="BX81" i="1"/>
  <c r="BY81" i="1"/>
  <c r="BZ81" i="1"/>
  <c r="CA81" i="1"/>
  <c r="CB81" i="1"/>
  <c r="CC81" i="1"/>
  <c r="CD81" i="1"/>
  <c r="CE81" i="1"/>
  <c r="CF81" i="1"/>
  <c r="CG81" i="1"/>
  <c r="CH81" i="1"/>
  <c r="CI81" i="1"/>
  <c r="CJ81" i="1"/>
  <c r="CK81" i="1"/>
  <c r="CL81" i="1"/>
  <c r="CM81" i="1"/>
  <c r="CN81" i="1"/>
  <c r="CO81" i="1"/>
  <c r="CP81" i="1"/>
  <c r="CQ81" i="1"/>
  <c r="CR81" i="1"/>
  <c r="CS81" i="1"/>
  <c r="CT81" i="1"/>
  <c r="CU81" i="1"/>
  <c r="CV81" i="1"/>
  <c r="BT4" i="1" l="1"/>
  <c r="BU4" i="1"/>
  <c r="BV4" i="1"/>
  <c r="BW4" i="1"/>
  <c r="BX4" i="1"/>
  <c r="BY4" i="1"/>
  <c r="BZ4" i="1"/>
  <c r="CA4" i="1"/>
  <c r="CB4" i="1"/>
  <c r="CC4" i="1"/>
  <c r="CD4" i="1"/>
  <c r="CE4" i="1"/>
  <c r="CF4" i="1"/>
  <c r="CG4" i="1"/>
  <c r="CH4" i="1"/>
  <c r="CI4" i="1"/>
  <c r="CJ4" i="1"/>
  <c r="CK4" i="1"/>
  <c r="CL4" i="1"/>
  <c r="CM4" i="1"/>
  <c r="CN4" i="1"/>
  <c r="CO4" i="1"/>
  <c r="CP4" i="1"/>
  <c r="CQ4" i="1"/>
  <c r="CR4" i="1"/>
  <c r="CS4" i="1"/>
  <c r="CT4" i="1"/>
  <c r="CU4" i="1"/>
  <c r="CV4" i="1"/>
  <c r="BT5" i="1"/>
  <c r="BU5" i="1"/>
  <c r="BV5" i="1"/>
  <c r="BW5" i="1"/>
  <c r="BX5" i="1"/>
  <c r="BY5" i="1"/>
  <c r="BZ5" i="1"/>
  <c r="CA5" i="1"/>
  <c r="CB5" i="1"/>
  <c r="CC5" i="1"/>
  <c r="CD5" i="1"/>
  <c r="CE5" i="1"/>
  <c r="CF5" i="1"/>
  <c r="CG5" i="1"/>
  <c r="CH5" i="1"/>
  <c r="CI5" i="1"/>
  <c r="CJ5" i="1"/>
  <c r="CK5" i="1"/>
  <c r="CL5" i="1"/>
  <c r="CM5" i="1"/>
  <c r="CN5" i="1"/>
  <c r="CO5" i="1"/>
  <c r="CP5" i="1"/>
  <c r="CQ5" i="1"/>
  <c r="CR5" i="1"/>
  <c r="CS5" i="1"/>
  <c r="CT5" i="1"/>
  <c r="CU5" i="1"/>
  <c r="CV5"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BT7" i="1"/>
  <c r="BU7" i="1"/>
  <c r="BV7" i="1"/>
  <c r="BW7" i="1"/>
  <c r="BX7" i="1"/>
  <c r="BY7" i="1"/>
  <c r="BZ7" i="1"/>
  <c r="CA7" i="1"/>
  <c r="CB7" i="1"/>
  <c r="CC7" i="1"/>
  <c r="CD7" i="1"/>
  <c r="CE7" i="1"/>
  <c r="CF7" i="1"/>
  <c r="CG7" i="1"/>
  <c r="CH7" i="1"/>
  <c r="CI7" i="1"/>
  <c r="CJ7" i="1"/>
  <c r="CK7" i="1"/>
  <c r="CL7" i="1"/>
  <c r="CM7" i="1"/>
  <c r="CN7" i="1"/>
  <c r="CO7" i="1"/>
  <c r="CP7" i="1"/>
  <c r="CQ7" i="1"/>
  <c r="CR7" i="1"/>
  <c r="CS7" i="1"/>
  <c r="CT7" i="1"/>
  <c r="CU7" i="1"/>
  <c r="CV7" i="1"/>
  <c r="BT8" i="1"/>
  <c r="BU8" i="1"/>
  <c r="BV8" i="1"/>
  <c r="BW8" i="1"/>
  <c r="BX8" i="1"/>
  <c r="BY8" i="1"/>
  <c r="BZ8" i="1"/>
  <c r="CA8" i="1"/>
  <c r="CB8" i="1"/>
  <c r="CC8" i="1"/>
  <c r="CD8" i="1"/>
  <c r="CE8" i="1"/>
  <c r="CF8" i="1"/>
  <c r="CG8" i="1"/>
  <c r="CH8" i="1"/>
  <c r="CI8" i="1"/>
  <c r="CJ8" i="1"/>
  <c r="CK8" i="1"/>
  <c r="CL8" i="1"/>
  <c r="CM8" i="1"/>
  <c r="CN8" i="1"/>
  <c r="CO8" i="1"/>
  <c r="CP8" i="1"/>
  <c r="CQ8" i="1"/>
  <c r="CR8" i="1"/>
  <c r="CS8" i="1"/>
  <c r="CT8" i="1"/>
  <c r="CU8" i="1"/>
  <c r="CV8" i="1"/>
  <c r="BT9" i="1"/>
  <c r="BU9" i="1"/>
  <c r="BV9" i="1"/>
  <c r="BW9" i="1"/>
  <c r="BX9" i="1"/>
  <c r="BY9" i="1"/>
  <c r="BZ9" i="1"/>
  <c r="CA9" i="1"/>
  <c r="CB9" i="1"/>
  <c r="CC9" i="1"/>
  <c r="CD9" i="1"/>
  <c r="CE9" i="1"/>
  <c r="CF9" i="1"/>
  <c r="CG9" i="1"/>
  <c r="CH9" i="1"/>
  <c r="CI9" i="1"/>
  <c r="CJ9" i="1"/>
  <c r="CK9" i="1"/>
  <c r="CL9" i="1"/>
  <c r="CM9" i="1"/>
  <c r="CN9" i="1"/>
  <c r="CO9" i="1"/>
  <c r="CP9" i="1"/>
  <c r="CQ9" i="1"/>
  <c r="CR9" i="1"/>
  <c r="CS9" i="1"/>
  <c r="CT9" i="1"/>
  <c r="CU9" i="1"/>
  <c r="CV9" i="1"/>
  <c r="BT10" i="1"/>
  <c r="BU10" i="1"/>
  <c r="BV10" i="1"/>
  <c r="BW10" i="1"/>
  <c r="BX10" i="1"/>
  <c r="BY10" i="1"/>
  <c r="BZ10" i="1"/>
  <c r="CA10" i="1"/>
  <c r="CB10" i="1"/>
  <c r="CC10" i="1"/>
  <c r="CD10" i="1"/>
  <c r="CE10" i="1"/>
  <c r="CF10" i="1"/>
  <c r="CG10" i="1"/>
  <c r="CH10" i="1"/>
  <c r="CI10" i="1"/>
  <c r="CJ10" i="1"/>
  <c r="CK10" i="1"/>
  <c r="CL10" i="1"/>
  <c r="CM10" i="1"/>
  <c r="CN10" i="1"/>
  <c r="CO10" i="1"/>
  <c r="CP10" i="1"/>
  <c r="CQ10" i="1"/>
  <c r="CR10" i="1"/>
  <c r="CS10" i="1"/>
  <c r="CT10" i="1"/>
  <c r="CU10" i="1"/>
  <c r="CV10" i="1"/>
  <c r="BT11" i="1"/>
  <c r="BU11" i="1"/>
  <c r="BV11" i="1"/>
  <c r="BW11" i="1"/>
  <c r="BX11" i="1"/>
  <c r="BY11" i="1"/>
  <c r="BZ11" i="1"/>
  <c r="CA11" i="1"/>
  <c r="CB11" i="1"/>
  <c r="CC11" i="1"/>
  <c r="CD11" i="1"/>
  <c r="CE11" i="1"/>
  <c r="CF11" i="1"/>
  <c r="CG11" i="1"/>
  <c r="CH11" i="1"/>
  <c r="CI11" i="1"/>
  <c r="CJ11" i="1"/>
  <c r="CK11" i="1"/>
  <c r="CL11" i="1"/>
  <c r="CM11" i="1"/>
  <c r="CN11" i="1"/>
  <c r="CO11" i="1"/>
  <c r="CP11" i="1"/>
  <c r="CQ11" i="1"/>
  <c r="CR11" i="1"/>
  <c r="CS11" i="1"/>
  <c r="CT11" i="1"/>
  <c r="CU11" i="1"/>
  <c r="CV11" i="1"/>
  <c r="BT12" i="1"/>
  <c r="BU12" i="1"/>
  <c r="BV12" i="1"/>
  <c r="BW12" i="1"/>
  <c r="BX12" i="1"/>
  <c r="BY12" i="1"/>
  <c r="BZ12" i="1"/>
  <c r="CA12" i="1"/>
  <c r="CB12" i="1"/>
  <c r="CC12" i="1"/>
  <c r="CD12" i="1"/>
  <c r="CE12" i="1"/>
  <c r="CF12" i="1"/>
  <c r="CG12" i="1"/>
  <c r="CH12" i="1"/>
  <c r="CI12" i="1"/>
  <c r="CJ12" i="1"/>
  <c r="CK12" i="1"/>
  <c r="CL12" i="1"/>
  <c r="CM12" i="1"/>
  <c r="CN12" i="1"/>
  <c r="CO12" i="1"/>
  <c r="CP12" i="1"/>
  <c r="CQ12" i="1"/>
  <c r="CR12" i="1"/>
  <c r="CS12" i="1"/>
  <c r="CT12" i="1"/>
  <c r="CU12" i="1"/>
  <c r="CV12" i="1"/>
  <c r="BT13" i="1"/>
  <c r="BU13" i="1"/>
  <c r="BV13" i="1"/>
  <c r="BW13" i="1"/>
  <c r="BX13" i="1"/>
  <c r="BY13" i="1"/>
  <c r="BZ13" i="1"/>
  <c r="CA13" i="1"/>
  <c r="CB13" i="1"/>
  <c r="CC13" i="1"/>
  <c r="CD13" i="1"/>
  <c r="CE13" i="1"/>
  <c r="CF13" i="1"/>
  <c r="CG13" i="1"/>
  <c r="CH13" i="1"/>
  <c r="CI13" i="1"/>
  <c r="CJ13" i="1"/>
  <c r="CK13" i="1"/>
  <c r="CL13" i="1"/>
  <c r="CM13" i="1"/>
  <c r="CN13" i="1"/>
  <c r="CO13" i="1"/>
  <c r="CP13" i="1"/>
  <c r="CQ13" i="1"/>
  <c r="CR13" i="1"/>
  <c r="CS13" i="1"/>
  <c r="CT13" i="1"/>
  <c r="CU13" i="1"/>
  <c r="CV13" i="1"/>
  <c r="BT14" i="1"/>
  <c r="BU14" i="1"/>
  <c r="BV14" i="1"/>
  <c r="BW14" i="1"/>
  <c r="BX14" i="1"/>
  <c r="BY14" i="1"/>
  <c r="BZ14" i="1"/>
  <c r="CA14" i="1"/>
  <c r="CB14" i="1"/>
  <c r="CC14" i="1"/>
  <c r="CD14" i="1"/>
  <c r="CE14" i="1"/>
  <c r="CF14" i="1"/>
  <c r="CG14" i="1"/>
  <c r="CH14" i="1"/>
  <c r="CI14" i="1"/>
  <c r="CJ14" i="1"/>
  <c r="CK14" i="1"/>
  <c r="CL14" i="1"/>
  <c r="CM14" i="1"/>
  <c r="CN14" i="1"/>
  <c r="CO14" i="1"/>
  <c r="CP14" i="1"/>
  <c r="CQ14" i="1"/>
  <c r="CR14" i="1"/>
  <c r="CS14" i="1"/>
  <c r="CT14" i="1"/>
  <c r="CU14" i="1"/>
  <c r="CV14"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BT19" i="1"/>
  <c r="BU19" i="1"/>
  <c r="BV19" i="1"/>
  <c r="BW19" i="1"/>
  <c r="BX19" i="1"/>
  <c r="BY19" i="1"/>
  <c r="BZ19" i="1"/>
  <c r="CA19" i="1"/>
  <c r="CB19" i="1"/>
  <c r="CC19" i="1"/>
  <c r="CD19" i="1"/>
  <c r="CE19" i="1"/>
  <c r="CF19" i="1"/>
  <c r="CG19" i="1"/>
  <c r="CH19" i="1"/>
  <c r="CI19" i="1"/>
  <c r="CJ19" i="1"/>
  <c r="CK19" i="1"/>
  <c r="CL19" i="1"/>
  <c r="CM19" i="1"/>
  <c r="CN19" i="1"/>
  <c r="CO19" i="1"/>
  <c r="CP19" i="1"/>
  <c r="CQ19" i="1"/>
  <c r="CR19" i="1"/>
  <c r="CS19" i="1"/>
  <c r="CT19" i="1"/>
  <c r="CU19" i="1"/>
  <c r="CV19" i="1"/>
  <c r="BT20" i="1"/>
  <c r="BU20" i="1"/>
  <c r="BV20" i="1"/>
  <c r="BW20" i="1"/>
  <c r="BX20" i="1"/>
  <c r="BY20" i="1"/>
  <c r="BZ20" i="1"/>
  <c r="CA20" i="1"/>
  <c r="CB20" i="1"/>
  <c r="CC20" i="1"/>
  <c r="CD20" i="1"/>
  <c r="CE20" i="1"/>
  <c r="CF20" i="1"/>
  <c r="CG20" i="1"/>
  <c r="CH20" i="1"/>
  <c r="CI20" i="1"/>
  <c r="CJ20" i="1"/>
  <c r="CK20" i="1"/>
  <c r="CL20" i="1"/>
  <c r="CM20" i="1"/>
  <c r="CN20" i="1"/>
  <c r="CO20" i="1"/>
  <c r="CP20" i="1"/>
  <c r="CQ20" i="1"/>
  <c r="CR20" i="1"/>
  <c r="CS20" i="1"/>
  <c r="CT20" i="1"/>
  <c r="CU20" i="1"/>
  <c r="CV20" i="1"/>
  <c r="BT21" i="1"/>
  <c r="BU21" i="1"/>
  <c r="BV21" i="1"/>
  <c r="BW21" i="1"/>
  <c r="BX21" i="1"/>
  <c r="BY21" i="1"/>
  <c r="BZ21" i="1"/>
  <c r="CA21" i="1"/>
  <c r="CB21" i="1"/>
  <c r="CC21" i="1"/>
  <c r="CD21" i="1"/>
  <c r="CE21" i="1"/>
  <c r="CF21" i="1"/>
  <c r="CG21" i="1"/>
  <c r="CH21" i="1"/>
  <c r="CI21" i="1"/>
  <c r="CJ21" i="1"/>
  <c r="CK21" i="1"/>
  <c r="CL21" i="1"/>
  <c r="CM21" i="1"/>
  <c r="CN21" i="1"/>
  <c r="CO21" i="1"/>
  <c r="CP21" i="1"/>
  <c r="CQ21" i="1"/>
  <c r="CR21" i="1"/>
  <c r="CS21" i="1"/>
  <c r="CT21" i="1"/>
  <c r="CU21" i="1"/>
  <c r="CV21" i="1"/>
  <c r="BT22" i="1"/>
  <c r="BU22" i="1"/>
  <c r="BV22" i="1"/>
  <c r="BW22" i="1"/>
  <c r="BX22" i="1"/>
  <c r="BY22" i="1"/>
  <c r="BZ22" i="1"/>
  <c r="CA22" i="1"/>
  <c r="CB22" i="1"/>
  <c r="CC22" i="1"/>
  <c r="CD22" i="1"/>
  <c r="CE22" i="1"/>
  <c r="CF22" i="1"/>
  <c r="CG22" i="1"/>
  <c r="CH22" i="1"/>
  <c r="CI22" i="1"/>
  <c r="CJ22" i="1"/>
  <c r="CK22" i="1"/>
  <c r="CL22" i="1"/>
  <c r="CM22" i="1"/>
  <c r="CN22" i="1"/>
  <c r="CO22" i="1"/>
  <c r="CP22" i="1"/>
  <c r="CQ22" i="1"/>
  <c r="CR22" i="1"/>
  <c r="CS22" i="1"/>
  <c r="CT22" i="1"/>
  <c r="CU22" i="1"/>
  <c r="CV22" i="1"/>
  <c r="BT23" i="1"/>
  <c r="BU23" i="1"/>
  <c r="BV23" i="1"/>
  <c r="BW23" i="1"/>
  <c r="BX23" i="1"/>
  <c r="BY23" i="1"/>
  <c r="BZ23" i="1"/>
  <c r="CA23" i="1"/>
  <c r="CB23" i="1"/>
  <c r="CC23" i="1"/>
  <c r="CD23" i="1"/>
  <c r="CE23" i="1"/>
  <c r="CF23" i="1"/>
  <c r="CG23" i="1"/>
  <c r="CH23" i="1"/>
  <c r="CI23" i="1"/>
  <c r="CJ23" i="1"/>
  <c r="CK23" i="1"/>
  <c r="CL23" i="1"/>
  <c r="CM23" i="1"/>
  <c r="CN23" i="1"/>
  <c r="CO23" i="1"/>
  <c r="CP23" i="1"/>
  <c r="CQ23" i="1"/>
  <c r="CR23" i="1"/>
  <c r="CS23" i="1"/>
  <c r="CT23" i="1"/>
  <c r="CU23" i="1"/>
  <c r="CV23" i="1"/>
  <c r="BT24" i="1"/>
  <c r="BU24" i="1"/>
  <c r="BV24" i="1"/>
  <c r="BW24" i="1"/>
  <c r="BX24" i="1"/>
  <c r="BY24" i="1"/>
  <c r="BZ24" i="1"/>
  <c r="CA24" i="1"/>
  <c r="CB24" i="1"/>
  <c r="CC24" i="1"/>
  <c r="CD24" i="1"/>
  <c r="CE24" i="1"/>
  <c r="CF24" i="1"/>
  <c r="CG24" i="1"/>
  <c r="CH24" i="1"/>
  <c r="CI24" i="1"/>
  <c r="CJ24" i="1"/>
  <c r="CK24" i="1"/>
  <c r="CL24" i="1"/>
  <c r="CM24" i="1"/>
  <c r="CN24" i="1"/>
  <c r="CO24" i="1"/>
  <c r="CP24" i="1"/>
  <c r="CQ24" i="1"/>
  <c r="CR24" i="1"/>
  <c r="CS24" i="1"/>
  <c r="CT24" i="1"/>
  <c r="CU24" i="1"/>
  <c r="CV24" i="1"/>
  <c r="BT25" i="1"/>
  <c r="BU25" i="1"/>
  <c r="BV25" i="1"/>
  <c r="BW25" i="1"/>
  <c r="BX25" i="1"/>
  <c r="BY25" i="1"/>
  <c r="BZ25" i="1"/>
  <c r="CA25" i="1"/>
  <c r="CB25" i="1"/>
  <c r="CC25" i="1"/>
  <c r="CD25" i="1"/>
  <c r="CE25" i="1"/>
  <c r="CF25" i="1"/>
  <c r="CG25" i="1"/>
  <c r="CH25" i="1"/>
  <c r="CI25" i="1"/>
  <c r="CJ25" i="1"/>
  <c r="CK25" i="1"/>
  <c r="CL25" i="1"/>
  <c r="CM25" i="1"/>
  <c r="CN25" i="1"/>
  <c r="CO25" i="1"/>
  <c r="CP25" i="1"/>
  <c r="CQ25" i="1"/>
  <c r="CR25" i="1"/>
  <c r="CS25" i="1"/>
  <c r="CT25" i="1"/>
  <c r="CU25" i="1"/>
  <c r="CV25"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BT29" i="1"/>
  <c r="BU29" i="1"/>
  <c r="BV29" i="1"/>
  <c r="BW29" i="1"/>
  <c r="BX29" i="1"/>
  <c r="BY29" i="1"/>
  <c r="BZ29" i="1"/>
  <c r="CA29" i="1"/>
  <c r="CB29" i="1"/>
  <c r="CC29" i="1"/>
  <c r="CD29" i="1"/>
  <c r="CE29" i="1"/>
  <c r="CF29" i="1"/>
  <c r="CG29" i="1"/>
  <c r="CH29" i="1"/>
  <c r="CI29" i="1"/>
  <c r="CJ29" i="1"/>
  <c r="CK29" i="1"/>
  <c r="CL29" i="1"/>
  <c r="CM29" i="1"/>
  <c r="CN29" i="1"/>
  <c r="CO29" i="1"/>
  <c r="CP29" i="1"/>
  <c r="CQ29" i="1"/>
  <c r="CR29" i="1"/>
  <c r="CS29" i="1"/>
  <c r="CT29" i="1"/>
  <c r="CU29" i="1"/>
  <c r="CV29"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BT32" i="1"/>
  <c r="BU32" i="1"/>
  <c r="BV32" i="1"/>
  <c r="BW32" i="1"/>
  <c r="BX32" i="1"/>
  <c r="BY32" i="1"/>
  <c r="BZ32" i="1"/>
  <c r="CA32" i="1"/>
  <c r="CB32" i="1"/>
  <c r="CC32" i="1"/>
  <c r="CD32" i="1"/>
  <c r="CE32" i="1"/>
  <c r="CF32" i="1"/>
  <c r="CG32" i="1"/>
  <c r="CH32" i="1"/>
  <c r="CI32" i="1"/>
  <c r="CJ32" i="1"/>
  <c r="CK32" i="1"/>
  <c r="CL32" i="1"/>
  <c r="CM32" i="1"/>
  <c r="CN32" i="1"/>
  <c r="CO32" i="1"/>
  <c r="CP32" i="1"/>
  <c r="CQ32" i="1"/>
  <c r="CR32" i="1"/>
  <c r="CS32" i="1"/>
  <c r="CT32" i="1"/>
  <c r="CU32" i="1"/>
  <c r="CV32" i="1"/>
  <c r="BT33" i="1"/>
  <c r="BU33" i="1"/>
  <c r="BV33" i="1"/>
  <c r="BW33" i="1"/>
  <c r="BX33" i="1"/>
  <c r="BY33" i="1"/>
  <c r="BZ33" i="1"/>
  <c r="CA33" i="1"/>
  <c r="CB33" i="1"/>
  <c r="CC33" i="1"/>
  <c r="CD33" i="1"/>
  <c r="CE33" i="1"/>
  <c r="CF33" i="1"/>
  <c r="CG33" i="1"/>
  <c r="CH33" i="1"/>
  <c r="CI33" i="1"/>
  <c r="CJ33" i="1"/>
  <c r="CK33" i="1"/>
  <c r="CL33" i="1"/>
  <c r="CM33" i="1"/>
  <c r="CN33" i="1"/>
  <c r="CO33" i="1"/>
  <c r="CP33" i="1"/>
  <c r="CQ33" i="1"/>
  <c r="CR33" i="1"/>
  <c r="CS33" i="1"/>
  <c r="CT33" i="1"/>
  <c r="CU33" i="1"/>
  <c r="CV33" i="1"/>
  <c r="BT34" i="1"/>
  <c r="BU34" i="1"/>
  <c r="BV34" i="1"/>
  <c r="BW34" i="1"/>
  <c r="BX34" i="1"/>
  <c r="BY34" i="1"/>
  <c r="BZ34" i="1"/>
  <c r="CA34" i="1"/>
  <c r="CB34" i="1"/>
  <c r="CC34" i="1"/>
  <c r="CD34" i="1"/>
  <c r="CE34" i="1"/>
  <c r="CF34" i="1"/>
  <c r="CG34" i="1"/>
  <c r="CH34" i="1"/>
  <c r="CI34" i="1"/>
  <c r="CJ34" i="1"/>
  <c r="CK34" i="1"/>
  <c r="CL34" i="1"/>
  <c r="CM34" i="1"/>
  <c r="CN34" i="1"/>
  <c r="CO34" i="1"/>
  <c r="CP34" i="1"/>
  <c r="CQ34" i="1"/>
  <c r="CR34" i="1"/>
  <c r="CS34" i="1"/>
  <c r="CT34" i="1"/>
  <c r="CU34" i="1"/>
  <c r="CV34" i="1"/>
  <c r="BT35" i="1"/>
  <c r="BU35" i="1"/>
  <c r="BV35" i="1"/>
  <c r="BW35" i="1"/>
  <c r="BX35" i="1"/>
  <c r="BY35" i="1"/>
  <c r="BZ35" i="1"/>
  <c r="CA35" i="1"/>
  <c r="CB35" i="1"/>
  <c r="CC35" i="1"/>
  <c r="CD35" i="1"/>
  <c r="CE35" i="1"/>
  <c r="CF35" i="1"/>
  <c r="CG35" i="1"/>
  <c r="CH35" i="1"/>
  <c r="CI35" i="1"/>
  <c r="CJ35" i="1"/>
  <c r="CK35" i="1"/>
  <c r="CL35" i="1"/>
  <c r="CM35" i="1"/>
  <c r="CN35" i="1"/>
  <c r="CO35" i="1"/>
  <c r="CP35" i="1"/>
  <c r="CQ35" i="1"/>
  <c r="CR35" i="1"/>
  <c r="CS35" i="1"/>
  <c r="CT35" i="1"/>
  <c r="CU35" i="1"/>
  <c r="CV35" i="1"/>
  <c r="BT36" i="1"/>
  <c r="BU36" i="1"/>
  <c r="BV36" i="1"/>
  <c r="BW36" i="1"/>
  <c r="BX36" i="1"/>
  <c r="BY36" i="1"/>
  <c r="BZ36" i="1"/>
  <c r="CA36" i="1"/>
  <c r="CB36" i="1"/>
  <c r="CC36" i="1"/>
  <c r="CD36" i="1"/>
  <c r="CE36" i="1"/>
  <c r="CF36" i="1"/>
  <c r="CG36" i="1"/>
  <c r="CH36" i="1"/>
  <c r="CI36" i="1"/>
  <c r="CJ36" i="1"/>
  <c r="CK36" i="1"/>
  <c r="CL36" i="1"/>
  <c r="CM36" i="1"/>
  <c r="CN36" i="1"/>
  <c r="CO36" i="1"/>
  <c r="CP36" i="1"/>
  <c r="CQ36" i="1"/>
  <c r="CR36" i="1"/>
  <c r="CS36" i="1"/>
  <c r="CT36" i="1"/>
  <c r="CU36" i="1"/>
  <c r="CV36" i="1"/>
  <c r="BT37" i="1"/>
  <c r="BU37" i="1"/>
  <c r="BV37" i="1"/>
  <c r="BW37" i="1"/>
  <c r="BX37" i="1"/>
  <c r="BY37" i="1"/>
  <c r="BZ37" i="1"/>
  <c r="CA37" i="1"/>
  <c r="CB37" i="1"/>
  <c r="CC37" i="1"/>
  <c r="CD37" i="1"/>
  <c r="CE37" i="1"/>
  <c r="CF37" i="1"/>
  <c r="CG37" i="1"/>
  <c r="CH37" i="1"/>
  <c r="CI37" i="1"/>
  <c r="CJ37" i="1"/>
  <c r="CK37" i="1"/>
  <c r="CL37" i="1"/>
  <c r="CM37" i="1"/>
  <c r="CN37" i="1"/>
  <c r="CO37" i="1"/>
  <c r="CP37" i="1"/>
  <c r="CQ37" i="1"/>
  <c r="CR37" i="1"/>
  <c r="CS37" i="1"/>
  <c r="CT37" i="1"/>
  <c r="CU37" i="1"/>
  <c r="CV37" i="1"/>
  <c r="BT38" i="1"/>
  <c r="BU38" i="1"/>
  <c r="BV38" i="1"/>
  <c r="BW38" i="1"/>
  <c r="BX38" i="1"/>
  <c r="BY38" i="1"/>
  <c r="BZ38" i="1"/>
  <c r="CA38" i="1"/>
  <c r="CB38" i="1"/>
  <c r="CC38" i="1"/>
  <c r="CD38" i="1"/>
  <c r="CE38" i="1"/>
  <c r="CF38" i="1"/>
  <c r="CG38" i="1"/>
  <c r="CH38" i="1"/>
  <c r="CI38" i="1"/>
  <c r="CJ38" i="1"/>
  <c r="CK38" i="1"/>
  <c r="CL38" i="1"/>
  <c r="CM38" i="1"/>
  <c r="CN38" i="1"/>
  <c r="CO38" i="1"/>
  <c r="CP38" i="1"/>
  <c r="CQ38" i="1"/>
  <c r="CR38" i="1"/>
  <c r="CS38" i="1"/>
  <c r="CT38" i="1"/>
  <c r="CU38" i="1"/>
  <c r="CV38" i="1"/>
  <c r="BT39" i="1"/>
  <c r="BU39" i="1"/>
  <c r="BV39" i="1"/>
  <c r="BW39" i="1"/>
  <c r="BX39" i="1"/>
  <c r="BY39" i="1"/>
  <c r="BZ39" i="1"/>
  <c r="CA39" i="1"/>
  <c r="CB39" i="1"/>
  <c r="CC39" i="1"/>
  <c r="CD39" i="1"/>
  <c r="CE39" i="1"/>
  <c r="CF39" i="1"/>
  <c r="CG39" i="1"/>
  <c r="CH39" i="1"/>
  <c r="CI39" i="1"/>
  <c r="CJ39" i="1"/>
  <c r="CK39" i="1"/>
  <c r="CL39" i="1"/>
  <c r="CM39" i="1"/>
  <c r="CN39" i="1"/>
  <c r="CO39" i="1"/>
  <c r="CP39" i="1"/>
  <c r="CQ39" i="1"/>
  <c r="CR39" i="1"/>
  <c r="CS39" i="1"/>
  <c r="CT39" i="1"/>
  <c r="CU39" i="1"/>
  <c r="CV39" i="1"/>
  <c r="BT40" i="1"/>
  <c r="BU40" i="1"/>
  <c r="BV40" i="1"/>
  <c r="BW40" i="1"/>
  <c r="BX40" i="1"/>
  <c r="BY40" i="1"/>
  <c r="BZ40" i="1"/>
  <c r="CA40" i="1"/>
  <c r="CB40" i="1"/>
  <c r="CC40" i="1"/>
  <c r="CD40" i="1"/>
  <c r="CE40" i="1"/>
  <c r="CF40" i="1"/>
  <c r="CG40" i="1"/>
  <c r="CH40" i="1"/>
  <c r="CI40" i="1"/>
  <c r="CJ40" i="1"/>
  <c r="CK40" i="1"/>
  <c r="CL40" i="1"/>
  <c r="CM40" i="1"/>
  <c r="CN40" i="1"/>
  <c r="CO40" i="1"/>
  <c r="CP40" i="1"/>
  <c r="CQ40" i="1"/>
  <c r="CR40" i="1"/>
  <c r="CS40" i="1"/>
  <c r="CT40" i="1"/>
  <c r="CU40" i="1"/>
  <c r="CV40" i="1"/>
  <c r="BT41" i="1"/>
  <c r="BU41" i="1"/>
  <c r="BV41" i="1"/>
  <c r="BW41" i="1"/>
  <c r="BX41" i="1"/>
  <c r="BY41" i="1"/>
  <c r="BZ41" i="1"/>
  <c r="CA41" i="1"/>
  <c r="CB41" i="1"/>
  <c r="CC41" i="1"/>
  <c r="CD41" i="1"/>
  <c r="CE41" i="1"/>
  <c r="CF41" i="1"/>
  <c r="CG41" i="1"/>
  <c r="CH41" i="1"/>
  <c r="CI41" i="1"/>
  <c r="CJ41" i="1"/>
  <c r="CK41" i="1"/>
  <c r="CL41" i="1"/>
  <c r="CM41" i="1"/>
  <c r="CN41" i="1"/>
  <c r="CO41" i="1"/>
  <c r="CP41" i="1"/>
  <c r="CQ41" i="1"/>
  <c r="CR41" i="1"/>
  <c r="CS41" i="1"/>
  <c r="CT41" i="1"/>
  <c r="CU41" i="1"/>
  <c r="CV41" i="1"/>
  <c r="BT42" i="1"/>
  <c r="BU42" i="1"/>
  <c r="BV42" i="1"/>
  <c r="BW42" i="1"/>
  <c r="BX42" i="1"/>
  <c r="BY42" i="1"/>
  <c r="BZ42" i="1"/>
  <c r="CA42" i="1"/>
  <c r="CB42" i="1"/>
  <c r="CC42" i="1"/>
  <c r="CD42" i="1"/>
  <c r="CE42" i="1"/>
  <c r="CF42" i="1"/>
  <c r="CG42" i="1"/>
  <c r="CH42" i="1"/>
  <c r="CI42" i="1"/>
  <c r="CJ42" i="1"/>
  <c r="CK42" i="1"/>
  <c r="CL42" i="1"/>
  <c r="CM42" i="1"/>
  <c r="CN42" i="1"/>
  <c r="CO42" i="1"/>
  <c r="CP42" i="1"/>
  <c r="CQ42" i="1"/>
  <c r="CR42" i="1"/>
  <c r="CS42" i="1"/>
  <c r="CT42" i="1"/>
  <c r="CU42" i="1"/>
  <c r="CV42" i="1"/>
  <c r="BT43" i="1"/>
  <c r="BU43" i="1"/>
  <c r="BV43" i="1"/>
  <c r="BW43" i="1"/>
  <c r="BX43" i="1"/>
  <c r="BY43" i="1"/>
  <c r="BZ43" i="1"/>
  <c r="CA43" i="1"/>
  <c r="CB43" i="1"/>
  <c r="CC43" i="1"/>
  <c r="CD43" i="1"/>
  <c r="CE43" i="1"/>
  <c r="CF43" i="1"/>
  <c r="CG43" i="1"/>
  <c r="CH43" i="1"/>
  <c r="CI43" i="1"/>
  <c r="CJ43" i="1"/>
  <c r="CK43" i="1"/>
  <c r="CL43" i="1"/>
  <c r="CM43" i="1"/>
  <c r="CN43" i="1"/>
  <c r="CO43" i="1"/>
  <c r="CP43" i="1"/>
  <c r="CQ43" i="1"/>
  <c r="CR43" i="1"/>
  <c r="CS43" i="1"/>
  <c r="CT43" i="1"/>
  <c r="CU43" i="1"/>
  <c r="CV43" i="1"/>
  <c r="BT44" i="1"/>
  <c r="BU44" i="1"/>
  <c r="BV44" i="1"/>
  <c r="BW44" i="1"/>
  <c r="BX44" i="1"/>
  <c r="BY44" i="1"/>
  <c r="BZ44" i="1"/>
  <c r="CA44" i="1"/>
  <c r="CB44" i="1"/>
  <c r="CC44" i="1"/>
  <c r="CD44" i="1"/>
  <c r="CE44" i="1"/>
  <c r="CF44" i="1"/>
  <c r="CG44" i="1"/>
  <c r="CH44" i="1"/>
  <c r="CI44" i="1"/>
  <c r="CJ44" i="1"/>
  <c r="CK44" i="1"/>
  <c r="CL44" i="1"/>
  <c r="CM44" i="1"/>
  <c r="CN44" i="1"/>
  <c r="CO44" i="1"/>
  <c r="CP44" i="1"/>
  <c r="CQ44" i="1"/>
  <c r="CR44" i="1"/>
  <c r="CS44" i="1"/>
  <c r="CT44" i="1"/>
  <c r="CU44" i="1"/>
  <c r="CV44" i="1"/>
  <c r="BT45" i="1"/>
  <c r="BU45" i="1"/>
  <c r="BV45" i="1"/>
  <c r="BW45" i="1"/>
  <c r="BX45" i="1"/>
  <c r="BY45" i="1"/>
  <c r="BZ45" i="1"/>
  <c r="CA45" i="1"/>
  <c r="CB45" i="1"/>
  <c r="CC45" i="1"/>
  <c r="CD45" i="1"/>
  <c r="CE45" i="1"/>
  <c r="CF45" i="1"/>
  <c r="CG45" i="1"/>
  <c r="CH45" i="1"/>
  <c r="CI45" i="1"/>
  <c r="CJ45" i="1"/>
  <c r="CK45" i="1"/>
  <c r="CL45" i="1"/>
  <c r="CM45" i="1"/>
  <c r="CN45" i="1"/>
  <c r="CO45" i="1"/>
  <c r="CP45" i="1"/>
  <c r="CQ45" i="1"/>
  <c r="CR45" i="1"/>
  <c r="CS45" i="1"/>
  <c r="CT45" i="1"/>
  <c r="CU45" i="1"/>
  <c r="CV45" i="1"/>
  <c r="BT46" i="1"/>
  <c r="BU46" i="1"/>
  <c r="BV46" i="1"/>
  <c r="BW46" i="1"/>
  <c r="BX46" i="1"/>
  <c r="BY46" i="1"/>
  <c r="BZ46" i="1"/>
  <c r="CA46" i="1"/>
  <c r="CB46" i="1"/>
  <c r="CC46" i="1"/>
  <c r="CD46" i="1"/>
  <c r="CE46" i="1"/>
  <c r="CF46" i="1"/>
  <c r="CG46" i="1"/>
  <c r="CH46" i="1"/>
  <c r="CI46" i="1"/>
  <c r="CJ46" i="1"/>
  <c r="CK46" i="1"/>
  <c r="CL46" i="1"/>
  <c r="CM46" i="1"/>
  <c r="CN46" i="1"/>
  <c r="CO46" i="1"/>
  <c r="CP46" i="1"/>
  <c r="CQ46" i="1"/>
  <c r="CR46" i="1"/>
  <c r="CS46" i="1"/>
  <c r="CT46" i="1"/>
  <c r="CU46" i="1"/>
  <c r="CV46" i="1"/>
  <c r="BT47" i="1"/>
  <c r="BU47" i="1"/>
  <c r="BV47" i="1"/>
  <c r="BW47" i="1"/>
  <c r="BX47" i="1"/>
  <c r="BY47" i="1"/>
  <c r="BZ47" i="1"/>
  <c r="CA47" i="1"/>
  <c r="CB47" i="1"/>
  <c r="CC47" i="1"/>
  <c r="CD47" i="1"/>
  <c r="CE47" i="1"/>
  <c r="CF47" i="1"/>
  <c r="CG47" i="1"/>
  <c r="CH47" i="1"/>
  <c r="CI47" i="1"/>
  <c r="CJ47" i="1"/>
  <c r="CK47" i="1"/>
  <c r="CL47" i="1"/>
  <c r="CM47" i="1"/>
  <c r="CN47" i="1"/>
  <c r="CO47" i="1"/>
  <c r="CP47" i="1"/>
  <c r="CQ47" i="1"/>
  <c r="CR47" i="1"/>
  <c r="CS47" i="1"/>
  <c r="CT47" i="1"/>
  <c r="CU47" i="1"/>
  <c r="CV47" i="1"/>
  <c r="BT48" i="1"/>
  <c r="BU48" i="1"/>
  <c r="BV48" i="1"/>
  <c r="BW48" i="1"/>
  <c r="BX48" i="1"/>
  <c r="BY48" i="1"/>
  <c r="BZ48" i="1"/>
  <c r="CA48" i="1"/>
  <c r="CB48" i="1"/>
  <c r="CC48" i="1"/>
  <c r="CD48" i="1"/>
  <c r="CE48" i="1"/>
  <c r="CF48" i="1"/>
  <c r="CG48" i="1"/>
  <c r="CH48" i="1"/>
  <c r="CI48" i="1"/>
  <c r="CJ48" i="1"/>
  <c r="CK48" i="1"/>
  <c r="CL48" i="1"/>
  <c r="CM48" i="1"/>
  <c r="CN48" i="1"/>
  <c r="CO48" i="1"/>
  <c r="CP48" i="1"/>
  <c r="CQ48" i="1"/>
  <c r="CR48" i="1"/>
  <c r="CS48" i="1"/>
  <c r="CT48" i="1"/>
  <c r="CU48" i="1"/>
  <c r="CV48" i="1"/>
  <c r="BT49" i="1"/>
  <c r="BU49" i="1"/>
  <c r="BV49" i="1"/>
  <c r="BW49" i="1"/>
  <c r="BX49" i="1"/>
  <c r="BY49" i="1"/>
  <c r="BZ49" i="1"/>
  <c r="CA49" i="1"/>
  <c r="CB49" i="1"/>
  <c r="CC49" i="1"/>
  <c r="CD49" i="1"/>
  <c r="CE49" i="1"/>
  <c r="CF49" i="1"/>
  <c r="CG49" i="1"/>
  <c r="CH49" i="1"/>
  <c r="CI49" i="1"/>
  <c r="CJ49" i="1"/>
  <c r="CK49" i="1"/>
  <c r="CL49" i="1"/>
  <c r="CM49" i="1"/>
  <c r="CN49" i="1"/>
  <c r="CO49" i="1"/>
  <c r="CP49" i="1"/>
  <c r="CQ49" i="1"/>
  <c r="CR49" i="1"/>
  <c r="CS49" i="1"/>
  <c r="CT49" i="1"/>
  <c r="CU49" i="1"/>
  <c r="CV49" i="1"/>
  <c r="BT50" i="1"/>
  <c r="BU50" i="1"/>
  <c r="BV50" i="1"/>
  <c r="BW50" i="1"/>
  <c r="BX50" i="1"/>
  <c r="BY50" i="1"/>
  <c r="BZ50" i="1"/>
  <c r="CA50" i="1"/>
  <c r="CB50" i="1"/>
  <c r="CC50" i="1"/>
  <c r="CD50" i="1"/>
  <c r="CE50" i="1"/>
  <c r="CF50" i="1"/>
  <c r="CG50" i="1"/>
  <c r="CH50" i="1"/>
  <c r="CI50" i="1"/>
  <c r="CJ50" i="1"/>
  <c r="CK50" i="1"/>
  <c r="CL50" i="1"/>
  <c r="CM50" i="1"/>
  <c r="CN50" i="1"/>
  <c r="CO50" i="1"/>
  <c r="CP50" i="1"/>
  <c r="CQ50" i="1"/>
  <c r="CR50" i="1"/>
  <c r="CS50" i="1"/>
  <c r="CT50" i="1"/>
  <c r="CU50" i="1"/>
  <c r="CV50" i="1"/>
  <c r="BT51" i="1"/>
  <c r="BU51" i="1"/>
  <c r="BV51" i="1"/>
  <c r="BW51" i="1"/>
  <c r="BX51" i="1"/>
  <c r="BY51" i="1"/>
  <c r="BZ51" i="1"/>
  <c r="CA51" i="1"/>
  <c r="CB51" i="1"/>
  <c r="CC51" i="1"/>
  <c r="CD51" i="1"/>
  <c r="CE51" i="1"/>
  <c r="CF51" i="1"/>
  <c r="CG51" i="1"/>
  <c r="CH51" i="1"/>
  <c r="CI51" i="1"/>
  <c r="CJ51" i="1"/>
  <c r="CK51" i="1"/>
  <c r="CL51" i="1"/>
  <c r="CM51" i="1"/>
  <c r="CN51" i="1"/>
  <c r="CO51" i="1"/>
  <c r="CP51" i="1"/>
  <c r="CQ51" i="1"/>
  <c r="CR51" i="1"/>
  <c r="CS51" i="1"/>
  <c r="CT51" i="1"/>
  <c r="CU51" i="1"/>
  <c r="CV51" i="1"/>
  <c r="BT52" i="1"/>
  <c r="BU52" i="1"/>
  <c r="BV52" i="1"/>
  <c r="BW52" i="1"/>
  <c r="BX52" i="1"/>
  <c r="BY52" i="1"/>
  <c r="BZ52" i="1"/>
  <c r="CA52" i="1"/>
  <c r="CB52" i="1"/>
  <c r="CC52" i="1"/>
  <c r="CD52" i="1"/>
  <c r="CE52" i="1"/>
  <c r="CF52" i="1"/>
  <c r="CG52" i="1"/>
  <c r="CH52" i="1"/>
  <c r="CI52" i="1"/>
  <c r="CJ52" i="1"/>
  <c r="CK52" i="1"/>
  <c r="CL52" i="1"/>
  <c r="CM52" i="1"/>
  <c r="CN52" i="1"/>
  <c r="CO52" i="1"/>
  <c r="CP52" i="1"/>
  <c r="CQ52" i="1"/>
  <c r="CR52" i="1"/>
  <c r="CS52" i="1"/>
  <c r="CT52" i="1"/>
  <c r="CU52" i="1"/>
  <c r="CV52" i="1"/>
  <c r="BT53" i="1"/>
  <c r="BU53" i="1"/>
  <c r="BV53" i="1"/>
  <c r="BW53" i="1"/>
  <c r="BX53" i="1"/>
  <c r="BY53" i="1"/>
  <c r="BZ53" i="1"/>
  <c r="CA53" i="1"/>
  <c r="CB53" i="1"/>
  <c r="CC53" i="1"/>
  <c r="CD53" i="1"/>
  <c r="CE53" i="1"/>
  <c r="CF53" i="1"/>
  <c r="CG53" i="1"/>
  <c r="CH53" i="1"/>
  <c r="CI53" i="1"/>
  <c r="CJ53" i="1"/>
  <c r="CK53" i="1"/>
  <c r="CL53" i="1"/>
  <c r="CM53" i="1"/>
  <c r="CN53" i="1"/>
  <c r="CO53" i="1"/>
  <c r="CP53" i="1"/>
  <c r="CQ53" i="1"/>
  <c r="CR53" i="1"/>
  <c r="CS53" i="1"/>
  <c r="CT53" i="1"/>
  <c r="CU53" i="1"/>
  <c r="CV53" i="1"/>
  <c r="BT54" i="1"/>
  <c r="BU54" i="1"/>
  <c r="BV54" i="1"/>
  <c r="BW54" i="1"/>
  <c r="BX54" i="1"/>
  <c r="BY54" i="1"/>
  <c r="BZ54" i="1"/>
  <c r="CA54" i="1"/>
  <c r="CB54" i="1"/>
  <c r="CC54" i="1"/>
  <c r="CD54" i="1"/>
  <c r="CE54" i="1"/>
  <c r="CF54" i="1"/>
  <c r="CG54" i="1"/>
  <c r="CH54" i="1"/>
  <c r="CI54" i="1"/>
  <c r="CJ54" i="1"/>
  <c r="CK54" i="1"/>
  <c r="CL54" i="1"/>
  <c r="CM54" i="1"/>
  <c r="CN54" i="1"/>
  <c r="CO54" i="1"/>
  <c r="CP54" i="1"/>
  <c r="CQ54" i="1"/>
  <c r="CR54" i="1"/>
  <c r="CS54" i="1"/>
  <c r="CT54" i="1"/>
  <c r="CU54" i="1"/>
  <c r="CV54" i="1"/>
  <c r="BT55" i="1"/>
  <c r="BU55" i="1"/>
  <c r="BV55" i="1"/>
  <c r="BW55" i="1"/>
  <c r="BX55" i="1"/>
  <c r="BY55" i="1"/>
  <c r="BZ55" i="1"/>
  <c r="CA55" i="1"/>
  <c r="CB55" i="1"/>
  <c r="CC55" i="1"/>
  <c r="CD55" i="1"/>
  <c r="CE55" i="1"/>
  <c r="CF55" i="1"/>
  <c r="CG55" i="1"/>
  <c r="CH55" i="1"/>
  <c r="CI55" i="1"/>
  <c r="CJ55" i="1"/>
  <c r="CK55" i="1"/>
  <c r="CL55" i="1"/>
  <c r="CM55" i="1"/>
  <c r="CN55" i="1"/>
  <c r="CO55" i="1"/>
  <c r="CP55" i="1"/>
  <c r="CQ55" i="1"/>
  <c r="CR55" i="1"/>
  <c r="CS55" i="1"/>
  <c r="CT55" i="1"/>
  <c r="CU55" i="1"/>
  <c r="CV55" i="1"/>
  <c r="BT56" i="1"/>
  <c r="BU56" i="1"/>
  <c r="BV56" i="1"/>
  <c r="BW56" i="1"/>
  <c r="BX56" i="1"/>
  <c r="BY56" i="1"/>
  <c r="BZ56" i="1"/>
  <c r="CA56" i="1"/>
  <c r="CB56" i="1"/>
  <c r="CC56" i="1"/>
  <c r="CD56" i="1"/>
  <c r="CE56" i="1"/>
  <c r="CF56" i="1"/>
  <c r="CG56" i="1"/>
  <c r="CH56" i="1"/>
  <c r="CI56" i="1"/>
  <c r="CJ56" i="1"/>
  <c r="CK56" i="1"/>
  <c r="CL56" i="1"/>
  <c r="CM56" i="1"/>
  <c r="CN56" i="1"/>
  <c r="CO56" i="1"/>
  <c r="CP56" i="1"/>
  <c r="CQ56" i="1"/>
  <c r="CR56" i="1"/>
  <c r="CS56" i="1"/>
  <c r="CT56" i="1"/>
  <c r="CU56" i="1"/>
  <c r="CV56" i="1"/>
  <c r="BT57" i="1"/>
  <c r="BU57" i="1"/>
  <c r="BV57" i="1"/>
  <c r="BW57" i="1"/>
  <c r="BX57" i="1"/>
  <c r="BY57" i="1"/>
  <c r="BZ57" i="1"/>
  <c r="CA57" i="1"/>
  <c r="CB57" i="1"/>
  <c r="CC57" i="1"/>
  <c r="CD57" i="1"/>
  <c r="CE57" i="1"/>
  <c r="CF57" i="1"/>
  <c r="CG57" i="1"/>
  <c r="CH57" i="1"/>
  <c r="CI57" i="1"/>
  <c r="CJ57" i="1"/>
  <c r="CK57" i="1"/>
  <c r="CL57" i="1"/>
  <c r="CM57" i="1"/>
  <c r="CN57" i="1"/>
  <c r="CO57" i="1"/>
  <c r="CP57" i="1"/>
  <c r="CQ57" i="1"/>
  <c r="CR57" i="1"/>
  <c r="CS57" i="1"/>
  <c r="CT57" i="1"/>
  <c r="CU57" i="1"/>
  <c r="CV57" i="1"/>
  <c r="BT58" i="1"/>
  <c r="BU58" i="1"/>
  <c r="BV58" i="1"/>
  <c r="BW58" i="1"/>
  <c r="BX58" i="1"/>
  <c r="BY58" i="1"/>
  <c r="BZ58" i="1"/>
  <c r="CA58" i="1"/>
  <c r="CB58" i="1"/>
  <c r="CC58" i="1"/>
  <c r="CD58" i="1"/>
  <c r="CE58" i="1"/>
  <c r="CF58" i="1"/>
  <c r="CG58" i="1"/>
  <c r="CH58" i="1"/>
  <c r="CI58" i="1"/>
  <c r="CJ58" i="1"/>
  <c r="CK58" i="1"/>
  <c r="CL58" i="1"/>
  <c r="CM58" i="1"/>
  <c r="CN58" i="1"/>
  <c r="CO58" i="1"/>
  <c r="CP58" i="1"/>
  <c r="CQ58" i="1"/>
  <c r="CR58" i="1"/>
  <c r="CS58" i="1"/>
  <c r="CT58" i="1"/>
  <c r="CU58" i="1"/>
  <c r="CV58" i="1"/>
  <c r="BT59" i="1"/>
  <c r="BU59" i="1"/>
  <c r="BV59" i="1"/>
  <c r="BW59" i="1"/>
  <c r="BX59" i="1"/>
  <c r="BY59" i="1"/>
  <c r="BZ59" i="1"/>
  <c r="CA59" i="1"/>
  <c r="CB59" i="1"/>
  <c r="CC59" i="1"/>
  <c r="CD59" i="1"/>
  <c r="CE59" i="1"/>
  <c r="CF59" i="1"/>
  <c r="CG59" i="1"/>
  <c r="CH59" i="1"/>
  <c r="CI59" i="1"/>
  <c r="CJ59" i="1"/>
  <c r="CK59" i="1"/>
  <c r="CL59" i="1"/>
  <c r="CM59" i="1"/>
  <c r="CN59" i="1"/>
  <c r="CO59" i="1"/>
  <c r="CP59" i="1"/>
  <c r="CQ59" i="1"/>
  <c r="CR59" i="1"/>
  <c r="CS59" i="1"/>
  <c r="CT59" i="1"/>
  <c r="CU59" i="1"/>
  <c r="CV59" i="1"/>
  <c r="BT60" i="1"/>
  <c r="BU60" i="1"/>
  <c r="BV60" i="1"/>
  <c r="BW60" i="1"/>
  <c r="BX60" i="1"/>
  <c r="BY60" i="1"/>
  <c r="BZ60" i="1"/>
  <c r="CA60" i="1"/>
  <c r="CB60" i="1"/>
  <c r="CC60" i="1"/>
  <c r="CD60" i="1"/>
  <c r="CE60" i="1"/>
  <c r="CF60" i="1"/>
  <c r="CG60" i="1"/>
  <c r="CH60" i="1"/>
  <c r="CI60" i="1"/>
  <c r="CJ60" i="1"/>
  <c r="CK60" i="1"/>
  <c r="CL60" i="1"/>
  <c r="CM60" i="1"/>
  <c r="CN60" i="1"/>
  <c r="CO60" i="1"/>
  <c r="CP60" i="1"/>
  <c r="CQ60" i="1"/>
  <c r="CR60" i="1"/>
  <c r="CS60" i="1"/>
  <c r="CT60" i="1"/>
  <c r="CU60" i="1"/>
  <c r="CV60" i="1"/>
  <c r="BT61" i="1"/>
  <c r="BU61" i="1"/>
  <c r="BV61" i="1"/>
  <c r="BW61" i="1"/>
  <c r="BX61" i="1"/>
  <c r="BY61" i="1"/>
  <c r="BZ61" i="1"/>
  <c r="CA61" i="1"/>
  <c r="CB61" i="1"/>
  <c r="CC61" i="1"/>
  <c r="CD61" i="1"/>
  <c r="CE61" i="1"/>
  <c r="CF61" i="1"/>
  <c r="CG61" i="1"/>
  <c r="CH61" i="1"/>
  <c r="CI61" i="1"/>
  <c r="CJ61" i="1"/>
  <c r="CK61" i="1"/>
  <c r="CL61" i="1"/>
  <c r="CM61" i="1"/>
  <c r="CN61" i="1"/>
  <c r="CO61" i="1"/>
  <c r="CP61" i="1"/>
  <c r="CQ61" i="1"/>
  <c r="CR61" i="1"/>
  <c r="CS61" i="1"/>
  <c r="CT61" i="1"/>
  <c r="CU61" i="1"/>
  <c r="CV61" i="1"/>
  <c r="BT62" i="1"/>
  <c r="BU62" i="1"/>
  <c r="BV62" i="1"/>
  <c r="BW62" i="1"/>
  <c r="BX62" i="1"/>
  <c r="BY62" i="1"/>
  <c r="BZ62" i="1"/>
  <c r="CA62" i="1"/>
  <c r="CB62" i="1"/>
  <c r="CC62" i="1"/>
  <c r="CD62" i="1"/>
  <c r="CE62" i="1"/>
  <c r="CF62" i="1"/>
  <c r="CG62" i="1"/>
  <c r="CH62" i="1"/>
  <c r="CI62" i="1"/>
  <c r="CJ62" i="1"/>
  <c r="CK62" i="1"/>
  <c r="CL62" i="1"/>
  <c r="CM62" i="1"/>
  <c r="CN62" i="1"/>
  <c r="CO62" i="1"/>
  <c r="CP62" i="1"/>
  <c r="CQ62" i="1"/>
  <c r="CR62" i="1"/>
  <c r="CS62" i="1"/>
  <c r="CT62" i="1"/>
  <c r="CU62" i="1"/>
  <c r="CV62" i="1"/>
  <c r="BT63" i="1"/>
  <c r="BU63" i="1"/>
  <c r="BV63" i="1"/>
  <c r="BW63" i="1"/>
  <c r="BX63" i="1"/>
  <c r="BY63" i="1"/>
  <c r="BZ63" i="1"/>
  <c r="CA63" i="1"/>
  <c r="CB63" i="1"/>
  <c r="CC63" i="1"/>
  <c r="CD63" i="1"/>
  <c r="CE63" i="1"/>
  <c r="CF63" i="1"/>
  <c r="CG63" i="1"/>
  <c r="CH63" i="1"/>
  <c r="CI63" i="1"/>
  <c r="CJ63" i="1"/>
  <c r="CK63" i="1"/>
  <c r="CL63" i="1"/>
  <c r="CM63" i="1"/>
  <c r="CN63" i="1"/>
  <c r="CO63" i="1"/>
  <c r="CP63" i="1"/>
  <c r="CQ63" i="1"/>
  <c r="CR63" i="1"/>
  <c r="CS63" i="1"/>
  <c r="CT63" i="1"/>
  <c r="CU63" i="1"/>
  <c r="CV63" i="1"/>
  <c r="BT64" i="1"/>
  <c r="BU64" i="1"/>
  <c r="BV64" i="1"/>
  <c r="BW64" i="1"/>
  <c r="BX64" i="1"/>
  <c r="BY64" i="1"/>
  <c r="BZ64" i="1"/>
  <c r="CA64" i="1"/>
  <c r="CB64" i="1"/>
  <c r="CC64" i="1"/>
  <c r="CD64" i="1"/>
  <c r="CE64" i="1"/>
  <c r="CF64" i="1"/>
  <c r="CG64" i="1"/>
  <c r="CH64" i="1"/>
  <c r="CI64" i="1"/>
  <c r="CJ64" i="1"/>
  <c r="CK64" i="1"/>
  <c r="CL64" i="1"/>
  <c r="CM64" i="1"/>
  <c r="CN64" i="1"/>
  <c r="CO64" i="1"/>
  <c r="CP64" i="1"/>
  <c r="CQ64" i="1"/>
  <c r="CR64" i="1"/>
  <c r="CS64" i="1"/>
  <c r="CT64" i="1"/>
  <c r="CU64" i="1"/>
  <c r="CV64" i="1"/>
  <c r="BT65" i="1"/>
  <c r="BU65" i="1"/>
  <c r="BV65" i="1"/>
  <c r="BW65" i="1"/>
  <c r="BX65" i="1"/>
  <c r="BY65" i="1"/>
  <c r="BZ65" i="1"/>
  <c r="CA65" i="1"/>
  <c r="CB65" i="1"/>
  <c r="CC65" i="1"/>
  <c r="CD65" i="1"/>
  <c r="CE65" i="1"/>
  <c r="CF65" i="1"/>
  <c r="CG65" i="1"/>
  <c r="CH65" i="1"/>
  <c r="CI65" i="1"/>
  <c r="CJ65" i="1"/>
  <c r="CK65" i="1"/>
  <c r="CL65" i="1"/>
  <c r="CM65" i="1"/>
  <c r="CN65" i="1"/>
  <c r="CO65" i="1"/>
  <c r="CP65" i="1"/>
  <c r="CQ65" i="1"/>
  <c r="CR65" i="1"/>
  <c r="CS65" i="1"/>
  <c r="CT65" i="1"/>
  <c r="CU65" i="1"/>
  <c r="CV65" i="1"/>
  <c r="BT66" i="1"/>
  <c r="BU66" i="1"/>
  <c r="BV66" i="1"/>
  <c r="BW66" i="1"/>
  <c r="BX66" i="1"/>
  <c r="BY66" i="1"/>
  <c r="BZ66" i="1"/>
  <c r="CA66" i="1"/>
  <c r="CB66" i="1"/>
  <c r="CC66" i="1"/>
  <c r="CD66" i="1"/>
  <c r="CE66" i="1"/>
  <c r="CF66" i="1"/>
  <c r="CG66" i="1"/>
  <c r="CH66" i="1"/>
  <c r="CI66" i="1"/>
  <c r="CJ66" i="1"/>
  <c r="CK66" i="1"/>
  <c r="CL66" i="1"/>
  <c r="CM66" i="1"/>
  <c r="CN66" i="1"/>
  <c r="CO66" i="1"/>
  <c r="CP66" i="1"/>
  <c r="CQ66" i="1"/>
  <c r="CR66" i="1"/>
  <c r="CS66" i="1"/>
  <c r="CT66" i="1"/>
  <c r="CU66" i="1"/>
  <c r="CV66" i="1"/>
  <c r="BT67" i="1"/>
  <c r="BU67" i="1"/>
  <c r="BV67" i="1"/>
  <c r="BW67" i="1"/>
  <c r="BX67" i="1"/>
  <c r="BY67" i="1"/>
  <c r="BZ67" i="1"/>
  <c r="CA67" i="1"/>
  <c r="CB67" i="1"/>
  <c r="CC67" i="1"/>
  <c r="CD67" i="1"/>
  <c r="CE67" i="1"/>
  <c r="CF67" i="1"/>
  <c r="CG67" i="1"/>
  <c r="CH67" i="1"/>
  <c r="CI67" i="1"/>
  <c r="CJ67" i="1"/>
  <c r="CK67" i="1"/>
  <c r="CL67" i="1"/>
  <c r="CM67" i="1"/>
  <c r="CN67" i="1"/>
  <c r="CO67" i="1"/>
  <c r="CP67" i="1"/>
  <c r="CQ67" i="1"/>
  <c r="CR67" i="1"/>
  <c r="CS67" i="1"/>
  <c r="CT67" i="1"/>
  <c r="CU67" i="1"/>
  <c r="CV67" i="1"/>
  <c r="BU3" i="1"/>
  <c r="BV3" i="1"/>
  <c r="BW3" i="1"/>
  <c r="BX3" i="1"/>
  <c r="BX68" i="1" s="1"/>
  <c r="BY3" i="1"/>
  <c r="BZ3" i="1"/>
  <c r="CA3" i="1"/>
  <c r="CB3" i="1"/>
  <c r="CC3" i="1"/>
  <c r="CD3" i="1"/>
  <c r="CE3" i="1"/>
  <c r="CF3" i="1"/>
  <c r="CG3" i="1"/>
  <c r="CH3" i="1"/>
  <c r="CI3" i="1"/>
  <c r="CJ3" i="1"/>
  <c r="CJ68" i="1" s="1"/>
  <c r="CK3" i="1"/>
  <c r="CL3" i="1"/>
  <c r="CM3" i="1"/>
  <c r="CN3" i="1"/>
  <c r="CO3" i="1"/>
  <c r="CP3" i="1"/>
  <c r="CQ3" i="1"/>
  <c r="CR3" i="1"/>
  <c r="CS3" i="1"/>
  <c r="CT3" i="1"/>
  <c r="CU3" i="1"/>
  <c r="CV3" i="1"/>
  <c r="CV68" i="1" s="1"/>
  <c r="BT3" i="1"/>
  <c r="CV1" i="1"/>
  <c r="CG1" i="1"/>
  <c r="CH1" i="1"/>
  <c r="CI1" i="1"/>
  <c r="CJ1" i="1"/>
  <c r="CO1" i="1"/>
  <c r="CP1" i="1"/>
  <c r="CQ1" i="1"/>
  <c r="CR1" i="1"/>
  <c r="CS1" i="1"/>
  <c r="CT1" i="1"/>
  <c r="CU1" i="1"/>
  <c r="BU1" i="1"/>
  <c r="BV1" i="1"/>
  <c r="BW1" i="1"/>
  <c r="BX1" i="1"/>
  <c r="BY1" i="1"/>
  <c r="BZ1" i="1"/>
  <c r="CA1" i="1"/>
  <c r="CB1" i="1"/>
  <c r="CC1" i="1"/>
  <c r="CD1" i="1"/>
  <c r="CE1" i="1"/>
  <c r="CF1" i="1"/>
  <c r="CK1" i="1"/>
  <c r="CL1" i="1"/>
  <c r="CM1" i="1"/>
  <c r="CN1" i="1"/>
  <c r="BT1" i="1"/>
  <c r="CU68" i="1" l="1"/>
  <c r="CI68" i="1"/>
  <c r="BW68" i="1"/>
  <c r="CT69" i="1"/>
  <c r="CH69" i="1"/>
  <c r="BV69" i="1"/>
  <c r="BT70" i="1"/>
  <c r="CK70" i="1"/>
  <c r="BY70" i="1"/>
  <c r="CS68" i="1"/>
  <c r="CG68" i="1"/>
  <c r="BU68" i="1"/>
  <c r="CR68" i="1"/>
  <c r="CF68" i="1"/>
  <c r="CE68" i="1"/>
  <c r="CQ68" i="1"/>
  <c r="CP68" i="1"/>
  <c r="CD68" i="1"/>
  <c r="CC68" i="1"/>
  <c r="CN68" i="1"/>
  <c r="CB68" i="1"/>
  <c r="CM68" i="1"/>
  <c r="CA68" i="1"/>
  <c r="CO68" i="1"/>
  <c r="CL68" i="1"/>
  <c r="BZ68" i="1"/>
  <c r="CK68" i="1"/>
  <c r="BY68" i="1"/>
  <c r="CO76" i="1"/>
  <c r="CO74" i="1"/>
  <c r="CO75" i="1"/>
  <c r="CO69" i="1"/>
  <c r="CS72" i="1"/>
  <c r="CS73" i="1"/>
  <c r="CS71" i="1"/>
  <c r="CG72" i="1"/>
  <c r="CG73" i="1"/>
  <c r="CG71" i="1"/>
  <c r="BU72" i="1"/>
  <c r="BU73" i="1"/>
  <c r="BU71" i="1"/>
  <c r="CU78" i="1"/>
  <c r="CU79" i="1"/>
  <c r="CU77" i="1"/>
  <c r="CI78" i="1"/>
  <c r="CI79" i="1"/>
  <c r="CI77" i="1"/>
  <c r="BW78" i="1"/>
  <c r="BW79" i="1"/>
  <c r="BW77" i="1"/>
  <c r="CN76" i="1"/>
  <c r="CN74" i="1"/>
  <c r="CN75" i="1"/>
  <c r="CB76" i="1"/>
  <c r="CB74" i="1"/>
  <c r="CB75" i="1"/>
  <c r="CV70" i="1"/>
  <c r="CJ70" i="1"/>
  <c r="BX70" i="1"/>
  <c r="CN69" i="1"/>
  <c r="CB69" i="1"/>
  <c r="CV77" i="1"/>
  <c r="CV78" i="1"/>
  <c r="CV79" i="1"/>
  <c r="CC76" i="1"/>
  <c r="CC74" i="1"/>
  <c r="CC75" i="1"/>
  <c r="CC69" i="1"/>
  <c r="CR72" i="1"/>
  <c r="CR73" i="1"/>
  <c r="CR71" i="1"/>
  <c r="CF72" i="1"/>
  <c r="CF73" i="1"/>
  <c r="CF71" i="1"/>
  <c r="CT78" i="1"/>
  <c r="CT79" i="1"/>
  <c r="CT77" i="1"/>
  <c r="CH78" i="1"/>
  <c r="CH79" i="1"/>
  <c r="CH77" i="1"/>
  <c r="BV78" i="1"/>
  <c r="BV79" i="1"/>
  <c r="BV77" i="1"/>
  <c r="CM74" i="1"/>
  <c r="CM75" i="1"/>
  <c r="CM76" i="1"/>
  <c r="CA74" i="1"/>
  <c r="CA75" i="1"/>
  <c r="CA76" i="1"/>
  <c r="CU70" i="1"/>
  <c r="CI70" i="1"/>
  <c r="BW70" i="1"/>
  <c r="CM69" i="1"/>
  <c r="CA69" i="1"/>
  <c r="CJ77" i="1"/>
  <c r="CJ78" i="1"/>
  <c r="CJ79" i="1"/>
  <c r="CE73" i="1"/>
  <c r="CE71" i="1"/>
  <c r="CE72" i="1"/>
  <c r="CS78" i="1"/>
  <c r="CS79" i="1"/>
  <c r="CS77" i="1"/>
  <c r="CG78" i="1"/>
  <c r="CG79" i="1"/>
  <c r="CG77" i="1"/>
  <c r="BU78" i="1"/>
  <c r="BU79" i="1"/>
  <c r="BU77" i="1"/>
  <c r="CL74" i="1"/>
  <c r="CL75" i="1"/>
  <c r="CL76" i="1"/>
  <c r="BZ74" i="1"/>
  <c r="BZ75" i="1"/>
  <c r="BZ76" i="1"/>
  <c r="CT70" i="1"/>
  <c r="CH70" i="1"/>
  <c r="BV70" i="1"/>
  <c r="CL69" i="1"/>
  <c r="BZ69" i="1"/>
  <c r="CQ73" i="1"/>
  <c r="CQ71" i="1"/>
  <c r="CQ72" i="1"/>
  <c r="CP73" i="1"/>
  <c r="CP71" i="1"/>
  <c r="CP72" i="1"/>
  <c r="CD73" i="1"/>
  <c r="CD71" i="1"/>
  <c r="CD72" i="1"/>
  <c r="CR78" i="1"/>
  <c r="CR79" i="1"/>
  <c r="CR77" i="1"/>
  <c r="CF78" i="1"/>
  <c r="CF79" i="1"/>
  <c r="CF77" i="1"/>
  <c r="BT79" i="1"/>
  <c r="BT78" i="1"/>
  <c r="BT77" i="1"/>
  <c r="CK74" i="1"/>
  <c r="CK76" i="1"/>
  <c r="CK75" i="1"/>
  <c r="BY74" i="1"/>
  <c r="BY75" i="1"/>
  <c r="BY76" i="1"/>
  <c r="CS70" i="1"/>
  <c r="CG70" i="1"/>
  <c r="BU70" i="1"/>
  <c r="CK69" i="1"/>
  <c r="BY69" i="1"/>
  <c r="CO73" i="1"/>
  <c r="CO72" i="1"/>
  <c r="CO71" i="1"/>
  <c r="CC73" i="1"/>
  <c r="CC71" i="1"/>
  <c r="CC72" i="1"/>
  <c r="CQ79" i="1"/>
  <c r="CQ77" i="1"/>
  <c r="CQ78" i="1"/>
  <c r="CE79" i="1"/>
  <c r="CE77" i="1"/>
  <c r="CE78" i="1"/>
  <c r="CV74" i="1"/>
  <c r="CV75" i="1"/>
  <c r="CV76" i="1"/>
  <c r="CJ74" i="1"/>
  <c r="CJ75" i="1"/>
  <c r="CJ76" i="1"/>
  <c r="BX74" i="1"/>
  <c r="BX75" i="1"/>
  <c r="BX76" i="1"/>
  <c r="CR70" i="1"/>
  <c r="CF70" i="1"/>
  <c r="CV69" i="1"/>
  <c r="CJ69" i="1"/>
  <c r="BX69" i="1"/>
  <c r="CU75" i="1"/>
  <c r="CU76" i="1"/>
  <c r="CU74" i="1"/>
  <c r="CI75" i="1"/>
  <c r="CI76" i="1"/>
  <c r="CI74" i="1"/>
  <c r="BW75" i="1"/>
  <c r="BW76" i="1"/>
  <c r="BW74" i="1"/>
  <c r="CQ70" i="1"/>
  <c r="CE70" i="1"/>
  <c r="CU69" i="1"/>
  <c r="CI69" i="1"/>
  <c r="BW69" i="1"/>
  <c r="CN73" i="1"/>
  <c r="CN71" i="1"/>
  <c r="CN72" i="1"/>
  <c r="CP79" i="1"/>
  <c r="CP77" i="1"/>
  <c r="CP78" i="1"/>
  <c r="CM71" i="1"/>
  <c r="CM72" i="1"/>
  <c r="CM73" i="1"/>
  <c r="CA71" i="1"/>
  <c r="CA72" i="1"/>
  <c r="CA73" i="1"/>
  <c r="CO79" i="1"/>
  <c r="CO78" i="1"/>
  <c r="CO77" i="1"/>
  <c r="CC79" i="1"/>
  <c r="CC77" i="1"/>
  <c r="CC78" i="1"/>
  <c r="CT75" i="1"/>
  <c r="CT76" i="1"/>
  <c r="CT74" i="1"/>
  <c r="CH75" i="1"/>
  <c r="CH76" i="1"/>
  <c r="CH74" i="1"/>
  <c r="BV75" i="1"/>
  <c r="BV76" i="1"/>
  <c r="BV74" i="1"/>
  <c r="CP70" i="1"/>
  <c r="CD70" i="1"/>
  <c r="CT72" i="1"/>
  <c r="CT73" i="1"/>
  <c r="CT71" i="1"/>
  <c r="CD79" i="1"/>
  <c r="CD77" i="1"/>
  <c r="CD78" i="1"/>
  <c r="CL71" i="1"/>
  <c r="CL72" i="1"/>
  <c r="CL73" i="1"/>
  <c r="BZ71" i="1"/>
  <c r="BZ72" i="1"/>
  <c r="BZ73" i="1"/>
  <c r="CN79" i="1"/>
  <c r="CN77" i="1"/>
  <c r="CN78" i="1"/>
  <c r="CB79" i="1"/>
  <c r="CB77" i="1"/>
  <c r="CB78" i="1"/>
  <c r="CS75" i="1"/>
  <c r="CS76" i="1"/>
  <c r="CS74" i="1"/>
  <c r="CG75" i="1"/>
  <c r="CG76" i="1"/>
  <c r="CG74" i="1"/>
  <c r="BU75" i="1"/>
  <c r="BU76" i="1"/>
  <c r="BU74" i="1"/>
  <c r="CO70" i="1"/>
  <c r="CC70" i="1"/>
  <c r="CS69" i="1"/>
  <c r="CG69" i="1"/>
  <c r="BU69" i="1"/>
  <c r="CB73" i="1"/>
  <c r="CB71" i="1"/>
  <c r="CB72" i="1"/>
  <c r="CK71" i="1"/>
  <c r="CK72" i="1"/>
  <c r="CK73" i="1"/>
  <c r="CM77" i="1"/>
  <c r="CM78" i="1"/>
  <c r="CM79" i="1"/>
  <c r="CA77" i="1"/>
  <c r="CA78" i="1"/>
  <c r="CA79" i="1"/>
  <c r="CR75" i="1"/>
  <c r="CR76" i="1"/>
  <c r="CR74" i="1"/>
  <c r="CF75" i="1"/>
  <c r="CF76" i="1"/>
  <c r="CF74" i="1"/>
  <c r="BT76" i="1"/>
  <c r="BT75" i="1"/>
  <c r="BT74" i="1"/>
  <c r="CN70" i="1"/>
  <c r="CB70" i="1"/>
  <c r="CR69" i="1"/>
  <c r="CF69" i="1"/>
  <c r="BV72" i="1"/>
  <c r="BV73" i="1"/>
  <c r="BV71" i="1"/>
  <c r="BT72" i="1"/>
  <c r="BT71" i="1"/>
  <c r="BT73" i="1"/>
  <c r="BY71" i="1"/>
  <c r="BY72" i="1"/>
  <c r="BY73" i="1"/>
  <c r="CV71" i="1"/>
  <c r="CV72" i="1"/>
  <c r="CV73" i="1"/>
  <c r="CJ71" i="1"/>
  <c r="CJ72" i="1"/>
  <c r="CJ73" i="1"/>
  <c r="BX71" i="1"/>
  <c r="BX72" i="1"/>
  <c r="BX73" i="1"/>
  <c r="CL77" i="1"/>
  <c r="CL78" i="1"/>
  <c r="CL79" i="1"/>
  <c r="BZ77" i="1"/>
  <c r="BZ78" i="1"/>
  <c r="BZ79" i="1"/>
  <c r="CQ76" i="1"/>
  <c r="CQ74" i="1"/>
  <c r="CQ75" i="1"/>
  <c r="CE76" i="1"/>
  <c r="CE74" i="1"/>
  <c r="CE75" i="1"/>
  <c r="BT68" i="1"/>
  <c r="CM70" i="1"/>
  <c r="CA70" i="1"/>
  <c r="CQ69" i="1"/>
  <c r="CE69" i="1"/>
  <c r="CH72" i="1"/>
  <c r="CH73" i="1"/>
  <c r="CH71" i="1"/>
  <c r="BX77" i="1"/>
  <c r="BX78" i="1"/>
  <c r="BX79" i="1"/>
  <c r="CU72" i="1"/>
  <c r="CU73" i="1"/>
  <c r="CU71" i="1"/>
  <c r="CI72" i="1"/>
  <c r="CI73" i="1"/>
  <c r="CI71" i="1"/>
  <c r="BW72" i="1"/>
  <c r="BW73" i="1"/>
  <c r="BW71" i="1"/>
  <c r="CK79" i="1"/>
  <c r="CK77" i="1"/>
  <c r="CK78" i="1"/>
  <c r="BY77" i="1"/>
  <c r="BY79" i="1"/>
  <c r="BY78" i="1"/>
  <c r="CP76" i="1"/>
  <c r="CP74" i="1"/>
  <c r="CP75" i="1"/>
  <c r="CD76" i="1"/>
  <c r="CD74" i="1"/>
  <c r="CD75" i="1"/>
  <c r="BT69" i="1"/>
  <c r="CL70" i="1"/>
  <c r="BZ70" i="1"/>
  <c r="CP69" i="1"/>
  <c r="CD69" i="1"/>
  <c r="CT68" i="1"/>
  <c r="CH68" i="1"/>
  <c r="BV68" i="1"/>
</calcChain>
</file>

<file path=xl/sharedStrings.xml><?xml version="1.0" encoding="utf-8"?>
<sst xmlns="http://schemas.openxmlformats.org/spreadsheetml/2006/main" count="412" uniqueCount="304">
  <si>
    <t>Nama</t>
  </si>
  <si>
    <t>Law</t>
  </si>
  <si>
    <t>Freedom</t>
  </si>
  <si>
    <t>Self Goodness</t>
  </si>
  <si>
    <t>Other Goodness</t>
  </si>
  <si>
    <t>Public Goodness</t>
  </si>
  <si>
    <t>agung wijaya</t>
  </si>
  <si>
    <t>Andi</t>
  </si>
  <si>
    <t>Elbert Sun</t>
  </si>
  <si>
    <t>erika charista laurens</t>
  </si>
  <si>
    <t>Eurico</t>
  </si>
  <si>
    <t>Hendy</t>
  </si>
  <si>
    <t>Jason Aaron Louis</t>
  </si>
  <si>
    <t>Julianti</t>
  </si>
  <si>
    <t>Kelfia Limanda</t>
  </si>
  <si>
    <t>Marvin Fernando</t>
  </si>
  <si>
    <t>Meiliverani Erline</t>
  </si>
  <si>
    <t>Muhammad Romi Muhtarom</t>
  </si>
  <si>
    <t>Yulianto</t>
  </si>
  <si>
    <t>edi hendri</t>
  </si>
  <si>
    <t>arcadia</t>
  </si>
  <si>
    <t>chloe</t>
  </si>
  <si>
    <t>Alzi</t>
  </si>
  <si>
    <t>Chintia</t>
  </si>
  <si>
    <t>Desti</t>
  </si>
  <si>
    <t>Hengky</t>
  </si>
  <si>
    <t>Infrisanti Wilson Tong</t>
  </si>
  <si>
    <t>Jhon indexon</t>
  </si>
  <si>
    <t>Joyce Chrissy</t>
  </si>
  <si>
    <t>Juliantio</t>
  </si>
  <si>
    <t>Kelvin</t>
  </si>
  <si>
    <t>Kelvin Fernando</t>
  </si>
  <si>
    <t>Khellystina</t>
  </si>
  <si>
    <t>LEONARDY VALENT</t>
  </si>
  <si>
    <t>Li Cen</t>
  </si>
  <si>
    <t>Melna caintan</t>
  </si>
  <si>
    <t>Melvy Devalia</t>
  </si>
  <si>
    <t>Merry Suryanti</t>
  </si>
  <si>
    <t>Michael</t>
  </si>
  <si>
    <t>Mikhael chendra</t>
  </si>
  <si>
    <t>Muhammad Yaasin</t>
  </si>
  <si>
    <t>Sheila Septiany</t>
  </si>
  <si>
    <t>Teddy Sanjaya</t>
  </si>
  <si>
    <t>Tomy</t>
  </si>
  <si>
    <t>Tri Susanti</t>
  </si>
  <si>
    <t>Twyra Huang</t>
  </si>
  <si>
    <t>lydia lestari</t>
  </si>
  <si>
    <t>Andry</t>
  </si>
  <si>
    <t>Audrey Saudjhana</t>
  </si>
  <si>
    <t>Boby Juwanda</t>
  </si>
  <si>
    <t>Diyana Kristiaita</t>
  </si>
  <si>
    <t>Gun Gun Budiarsyah</t>
  </si>
  <si>
    <t>Herdina</t>
  </si>
  <si>
    <t>Indra Waryanto</t>
  </si>
  <si>
    <t>Jessy</t>
  </si>
  <si>
    <t>Khe Win</t>
  </si>
  <si>
    <t>Kisusyenni Venessa</t>
  </si>
  <si>
    <t>Melinda laisya susanto</t>
  </si>
  <si>
    <t>Monica krisalda siahaan</t>
  </si>
  <si>
    <t>Novia Afrylia Sari</t>
  </si>
  <si>
    <t>Nurazliana</t>
  </si>
  <si>
    <t>Pinky Riani.S</t>
  </si>
  <si>
    <t>Rachel Clarissa</t>
  </si>
  <si>
    <t>Ricky Andi Kurniawan</t>
  </si>
  <si>
    <t>Rohana nainggolan</t>
  </si>
  <si>
    <t>Sherley</t>
  </si>
  <si>
    <t>Suryanto</t>
  </si>
  <si>
    <t>Suwardi</t>
  </si>
  <si>
    <t>Tony Wirawan</t>
  </si>
  <si>
    <t>Veren</t>
  </si>
  <si>
    <t>Vincent Eng</t>
  </si>
  <si>
    <t>Yokhebed Rajagukguk</t>
  </si>
  <si>
    <t>Yongki Wijaya</t>
  </si>
  <si>
    <t>Parents</t>
  </si>
  <si>
    <t>brothers</t>
  </si>
  <si>
    <t>family</t>
  </si>
  <si>
    <t>spouse</t>
  </si>
  <si>
    <t>friends</t>
  </si>
  <si>
    <t>childhood friend</t>
  </si>
  <si>
    <t>gank</t>
  </si>
  <si>
    <t>proffessional relationship</t>
  </si>
  <si>
    <t>career</t>
  </si>
  <si>
    <t>faith</t>
  </si>
  <si>
    <t>position</t>
  </si>
  <si>
    <t>skill</t>
  </si>
  <si>
    <t>education</t>
  </si>
  <si>
    <t>finance</t>
  </si>
  <si>
    <t>time</t>
  </si>
  <si>
    <t>health</t>
  </si>
  <si>
    <t>hobby</t>
  </si>
  <si>
    <t>self confidence</t>
  </si>
  <si>
    <t>honesty</t>
  </si>
  <si>
    <t>hard word</t>
  </si>
  <si>
    <t>pride</t>
  </si>
  <si>
    <t>respect</t>
  </si>
  <si>
    <t>racism issue</t>
  </si>
  <si>
    <t>child abuse issue</t>
  </si>
  <si>
    <t>bullying issue</t>
  </si>
  <si>
    <t>mental health issue</t>
  </si>
  <si>
    <t>socio-economy issue</t>
  </si>
  <si>
    <t>drug abuse issue</t>
  </si>
  <si>
    <t>terrorism issue</t>
  </si>
  <si>
    <t>opt</t>
  </si>
  <si>
    <t>g</t>
  </si>
  <si>
    <t>a</t>
  </si>
  <si>
    <t>c</t>
  </si>
  <si>
    <t>b</t>
  </si>
  <si>
    <t>vg</t>
  </si>
  <si>
    <t>vg affect</t>
  </si>
  <si>
    <t>feel</t>
  </si>
  <si>
    <t>opinion toward game moral</t>
  </si>
  <si>
    <t>vg vs other media</t>
  </si>
  <si>
    <t>Tensed, and fun. Tokoh utama dapat memilih berbagai jalan yang unik untuk mencapai ending yang berbeda dengan masalah-masalah yang berbeda, dan juga dengan solving sebuah masalah, another masalah yang contradicting muncul, thus increasing difficulty untuk mencapai ending yang diinginkan. Dengan banyaknya masalah-masalah yang didisplay di game tersebut, one can learn alot of similar if not exact issues reflected dari real world, while judge and act accordingly sesuai dengan opinion dan nilai moral mereka untuk memecah misteri dan solve problems makes it a fun game for some people untuk memainkannya.</t>
  </si>
  <si>
    <t>Bisa, namun karena sudah menyaksi sedikit dari parahnya isu moral dan sosial di dunia nyata, dari menyaksi video tersebut doesn't affect much of how i view isu tersebut di dunia nyata.</t>
  </si>
  <si>
    <t>Dengan video game, pemain dapat experience secara langsung konten-konten yang diexhibit oleh game tersebut, karena ada yang lebih mahir dan mengerti sesuatu jika diexperience langsung daripada lewat imajinasi, thus ketika seseorang bermain game sebagai bahan belajar, mereka juga practice nilai moral dan pendapat mereka sendiri secara langsung sesuai dengan alur jalannya game tersebut.</t>
  </si>
  <si>
    <t>bisa mempejari banyak hal dari video game tersebut termasuk menghargai waktu dan lain lain</t>
  </si>
  <si>
    <t>yaaa bisaa karena banyak hal yang bisa pelajari dari video game tersebut</t>
  </si>
  <si>
    <t>menurut saya video game bisa menjadi salah satu media tetapi tidak bisa full mengganti buku, novel dan lain lain karena menurut saya pribadi setiap orang berbeda-beda ada yang lebih suka membaca kebanding nonton ada juga yang sebaliknya. itulah kenapa saya bilang bisa menjadi salah satu media tetapi tidak bisa full menggantikan.</t>
  </si>
  <si>
    <t>menarik, dan banyak yg bisa saya dapatkan apalagi pas isi kuisioner itu kea ada review gitu jadi kerasa kalo banyak penyesalan selama ini dah</t>
  </si>
  <si>
    <t>yah ternyata bullying itu bisa separah itu, selama ini belajar di sekolah agama jadi g gitu nampak bullying, jadi g tau ternyata hal seperti itu dampaknya keras</t>
  </si>
  <si>
    <t>pastinya lebih menarik soalnya bisa menarik perhatian orang yg mau belajar dengan memberi sedikit entertainment, meski pastinya akan lebih susah bagi mereka untuk membuat game yg edukasional, tapi ya i think its a better t=choice than buku novel dll</t>
  </si>
  <si>
    <t>Tidak menyangka akan berakhir dengan kehancuran. Juga penjahatnya adalah orang yang tidak terduga, bahkan sosok yang seharusnya memberi contoh.</t>
  </si>
  <si>
    <t>Ya, cukup dapat mempengaruhi. Tetapi yang paling mempengaruhi dari sudut pandang persahabatan, bagaimana max terus membantu chloe dalam segala kesulitan.</t>
  </si>
  <si>
    <t>Sangat setuju. Karena bisa dijadikan alternatif lain bagi sebagian orang yang memiliki cara belajar yang berbeda.</t>
  </si>
  <si>
    <t>SANGAT MEMBOSAN KAN TAPI AKHIR AKHIR RUPANYA SERU DAN MENGANGKAN</t>
  </si>
  <si>
    <t>Bisa sihhh</t>
  </si>
  <si>
    <t>Mengajarkan sifat yang dominan baik aja sih</t>
  </si>
  <si>
    <t>awalnya kurang menarik tetapi semenjak dia menemukan bahwa dia bisa menggunakan kekuatannya pada foto seluruh cerita menjadi lebih menarik</t>
  </si>
  <si>
    <t>bisa karena video game memberikan gambaran langsung tentang apa yang terjadi sehingga orang-orang dapat berubah pikiran selagi isu tersebut belum betul-betul terjadi dan tidak dapat di tangani</t>
  </si>
  <si>
    <t>video game justru lebih menarik karena mengajak pemainnya langsung meng eksplor dunia game itu sendiri dan melakukan pilihan sesuai dengan kepercayaan mereka dan dapat mendapat gambaran outcome dari setiap pilihan yang mereka perbuat sehingga membuat video game menjadi media pembelajaran yang baik</t>
  </si>
  <si>
    <t>Saya sudah pernah menamatkan game ini sebelumnya, tapi menonton videonya membuat saya menjadi ingat kembali. Game ini sangat briliant. Pasti budgetnya sangat besar untuk produksinya. Storyline sangat kompleks dan menarik. Storylinenya juga mengubah persepsi orang dalam hidup, terutama di waktu, ego, keluarga, teman dan masih banyak lagi.</t>
  </si>
  <si>
    <t>Sangat bisa. Same goes for movies. Basically menurut saya, game bergenre seperti ini adalah movie yang bisa kita mainkan. Semenjak saya memainkan game ini, saya menjadi orang yang lebih memikirkan hal begini "kalau saya tadi begini, pasti jadinya begini". Susah saya jelaskan, tapi saya yakin Sir paham apa maksud saya. Dan juga saya memikirkan ternyata efek orang tua sangat besar kepada anak, seperti Chloe yang menjadi anak yang bermasalah akibat ditinggal oleh ayahnya yang meninggal. Dengan begitu saya makin bersyukur dengan kondisi saya (sudah ditinggal ayah saya ketika umur +- 10 tahun karena perceraian). Saya yakin pasti saya akan menjadi orang yang sangat berbeda bila saya masih hidup bersama ayah saya, bisa jadi menjadi pribadi yang lebih baik ataupun buruk. We never know. Menurut saya, sekarang I did everything just fine and life is not bad. Dan pastinya kondisi saya tidak akan seperti ini bila saya masih hidup bersama ayah saya.</t>
  </si>
  <si>
    <t>Video game adalah literatur yang sangat expressive dan seperti movie yang bisa kita kontrol. Video game, seperti namanya video yang artinya visual dan audio, membuat kita lebih paham dengan maksud yang ingin disampaikan oleh creator game tersebut. Tidak seperti buku, novel, lagu dan lainnya yang hanya menggunakan satu media. Dan juga menurut saya game lebih bagus daripada movie untuk penyampaian pesan karena game memaksa kita untuk memahami ceritanya agar kita bisa move forward, sedangkan movie tetap akan berlanjut walaupun kita tidak paham apa maksudnya.</t>
  </si>
  <si>
    <t>Di awal video, saya masih belum terbiasa dengan culturenya.. jadi beberapa kali berbeda pandangan aja dengan kebiasaan2 disana.. kayak yang di dorm, beberapa kali max memasuki kamar orang tanpa ijin, nathan jg mengacak2 kamar max sesuka dia, dsb dsb. 
Untuk menjelang akhir video, saya merasa eager to know.. benar2 penasaran dimana rachel berada, dengan segala investigasi max-chloe yang pada akhirnya membawa mereka ke bunker, dimana disana tersimpan banyak sekali foto2 yang tidak manusiawi.
Dan senang sekali bisa mempelajari sedikit cara menganalisa dari max yang memang sangat cerdas!
Pada akhirnya mereka menemukan kenyataan pahit tentang rachel, dan mr jefferson yang berbulu domba.. itu twisted sekali, geram sekali dgn jefferson yang telah memanfaatkan nathan dan blackwell students lainnya untuk memuaskan hobinya..
Intinya emosi saya terikut dengan alur game itu.</t>
  </si>
  <si>
    <t>Tidak sepenuhnya iya, tapi bisa memetik pembelajaran dan moral value dari game tsb. Seperti.. bagaimana max memedulikan orang-orang sekitarnya ketika tornado padahal dirinya sedang terdesak utk bringing chloe back.. which is her priority pada saat itu. Cenderung, kalau saya sedang fokus dan memprioritaskan sesuatu.. saya tidak memedulikan hal lain lagi.. dan hanya ingin cepat menyelesaikannya dengan benar. Namun max, dirinya menunjukkan rasa empati yang begitu besar, i think i can learn it from her. 
Dan ketika max lgsg berlari ke atap untuk membujuk kate, wah itu sangat berani sekali.. dia berani take the risk utk membujuk kate, dgn kata lain klo kate tdk mendengarkannya mgkin max lah yg akan paling menyesal nantinya karna tdk mengucapkan kata yg ingin didengar kate. 
Intinya karakter protagonis Max, banhak yang bisa dipelajari darinya, karakternya memang heroik banget.</t>
  </si>
  <si>
    <t>Menarik sekali. Saya pribadi suka baca juga, tapi kalau melalui game juga menarik. Apalagi di game semua karakter serasa benar-benar hidup, mengekspresikan emosi dll. saat saya menonton game ini, beberapa kali sy moved dengan alur ceritanya, dengan emosi karakternya, karna ada backsound dsb yang mendukung semua itu. Seru sih, mendidik juga(Kayak lagi nonton drama haha). Sangat direkomendasikan, saya senang dengan game sebagai salah satu alternatif media pembelajaran.
Kalau untuk buku itu tergantung ke imajinasi pembaca, dan bagaimana penggunaan kata oleh novelis bisa reach out ke hati pembaca nya, dan literatur lainnya sudah umum digunakan sebagai media pembelajaran ttg moral atau pendidikan umum.</t>
  </si>
  <si>
    <t>pada awal video, merasa sedikit bosan karena ceritanya terlalu panjang dan terlalu banyak dialog, sedikit ngantuk menontonnya namun saat menuju ke ending semakin seru, dan membuat saya merasa penasaran akan semua hal yang terjadi.</t>
  </si>
  <si>
    <t>tidak terlalu berpengaruh, karena menurut saya, cerita adalah cerita dan kehidupan nyata adalah kehidupan nyata eventho sometimes can relate, tapi tentu saja cerita dalam video game itu hanya fiktif</t>
  </si>
  <si>
    <t>menarik, karena kita bisa langsung mendapatkan experience secara nyata saat kita memainkannya.</t>
  </si>
  <si>
    <t>Menurut saya game Life is Strange memiliki cerita yang bagus</t>
  </si>
  <si>
    <t>Sepertinya masih kurang, setelah melihat video game tersebut mungkin lebih merasa "don't judge a book by its cover."</t>
  </si>
  <si>
    <t>Menurut saya masing-masing media memiliki kelebihan kekurangan masing-masing dan manusia pun memiliki learning type yang berbeda.</t>
  </si>
  <si>
    <t>Amazed dengan alur dan moral game nya.</t>
  </si>
  <si>
    <t>Ya, menurut saya bisa. Pandangan kita bisa berubah setelah tau apa dampaknya, dan jika baru tau dampaknya dari video game itu menurut saya akan mempengaruhi pandangan moral dan sosial pemainnya</t>
  </si>
  <si>
    <t>menurut saya akan lebih efektif, karena sebab dan akibat dapat tergambar dengan jelas, sedangkan jika dalam bentuk kata-kata biasanya imajinasi orang akan beragam dan pesan yang didapat juga bisa beda beda</t>
  </si>
  <si>
    <t>Sedih, penasaran juga, ada bahagia</t>
  </si>
  <si>
    <t>Sebenarnya ada beberapa kasus yg pernah saya liat di dunia nyata jdi gk kaget tentang hal ini</t>
  </si>
  <si>
    <t>Bagus untuk bgi yg tdk suka baca buku, paling enggak video game ini telah memberikan motivasi kepada orng lain</t>
  </si>
  <si>
    <t>Bersyukur terhadap apapun yang terjadi pada masa lalu.</t>
  </si>
  <si>
    <t>Terkadang kita memiliki pandangan yang tidak puas/menyesal terhadap masa lalu dan ingin mengubahnya menjadi lebih baik. Tetapi kenyataannya adalah segala sesuatu yang sudah berlalu dalam hidup ini harus kita terima dan takdir tidak bisa kita ubah. Begitu pula dalam hubungan sosial, mungkin ada beberapa orang yang dulunya sangat dekat dengan kita atau mencintai kita dan kini sudah seperti kenalan biasa atau sudah meninggal. Kita tetap harus memiliki pandangan ke depan, karena masa lalu itulah yang membawa perjalanan hidup kita hingga hari ini.</t>
  </si>
  <si>
    <t>Sangat menarik. Seiring berkembangnya dunia games, masih banyak edukasi yang bisa disampaikan melalui video games. Cerita yang menarik dalam sebuah video games juga dapat mendorong rasa ingin tahu/penasaran pemain untuk terus bermain dan menyelesaikan misi pada games tersebut.</t>
  </si>
  <si>
    <t>Secara moral sangat memberikan banyak kesan</t>
  </si>
  <si>
    <t>Tidak terlalu</t>
  </si>
  <si>
    <t>Mantap</t>
  </si>
  <si>
    <t>sebenarnya karena tau endingnya jadi sedikit menyesal dengan jawaban saya tetapi, kalau ssecara realistis klau anak saya dinyatakan hilang bahkan sampai meninggal selama beberapa minggu mungkin saya akan moveon</t>
  </si>
  <si>
    <t>menurut saya kurang, karena saya merasa game adalah game, film adalah film. mereka tidak nyata</t>
  </si>
  <si>
    <t>menurut saya cukup bagus apalagi jaman sekarang anak-anak suka main game dan menonton jadi mereka di ajarkan dari kecil melalui game tersebut (bukan game bunuh-bunuh)</t>
  </si>
  <si>
    <t>Sebenarnya biasa saja. Walaupun kadang ada beberapa adegan video game yg kurang appropriate (adegan 18+, kekerasan). Namun videonya cukup memberikan pengalaman, pendidikan dan pandangan terhadap dunia yang lebih luas lagi. Mulai dari awal sampai akhir perjalanan ethan.</t>
  </si>
  <si>
    <t>Untuk mengubah pandangan individual bisa. Namun untuk mengubah isu moral dan sosial yg sedang terjadi didunia pasti susah. Tiap individual punya kepribadian yg berbeda. Ada yg baik ada yg buruk. Adapun yg berubah ke jalan yg salah. Oleh karena itu akan sulit sekali untuk mengubah pandangan orang yg banyak.</t>
  </si>
  <si>
    <t>Bisa dikatakan video game sebagai media yg mengajar manusia yg fun. Namun tidak untuk semua kalangan. Kebanyakan video game hanya dipandang sebagai entertainment saja, hanya sebuah permainan dimana kita harus menyelasaikan game tersebut. Dan tak semua orang bisa menganggap video game sebagai media mengajar karena tak semua orang pasti bisa melihat sisi moral dan pendidikan yg diajarnya. Video game juga tak semua berisikan pendidikan yg bisa diajar. Tetapi video game merupakan media yg lebih fun dalam hal mengajar.</t>
  </si>
  <si>
    <t>Rasa ingin tau</t>
  </si>
  <si>
    <t>Bisa,karena storylinenya sudah mengandung kehidupan manusia dan relatable</t>
  </si>
  <si>
    <t>Itu akan sangat sulit untuk diterapkan karena harus memadukan rasa seru dan pelajaran yang sulit untuk dipadukan</t>
  </si>
  <si>
    <t>Perasaan saya selama melihat vkdeo game ini adalah rasa penasaran , sedikit kekesalan, dan juga perasaan lega.</t>
  </si>
  <si>
    <t>Bisa sekali, menurut saya video game itu salah satu media yang bisa dipakai untuk memberi pandangan mengenai isu moral dan sosial. Sebenarnya media lain seperti musik, komik, film, literatur, dan lain sebagainya juga bisa. Tapi dengan video game, visual dan juga alurnya dapat, ditambah lagi ini game interaktif jadi orang pun bisa lebih merasa "included" dan mengikuti alur cerita tersebut.</t>
  </si>
  <si>
    <t>Menurut saya itu hal yang bagus, karena dengan memanfaatkan video game, manusia bisa lebih cepat paham dengan apa yang dia pelajari. Secara video game sendiri mencangkup pendengaran,penglihatan, dan juga interaksi, orang pun menjadi lebih fokus perhatiannya dan lebih cepat nangkap informasi tersebut. Hal tersebut merupakan faktor yang dibutuhkan dalam proses pembelajaran, jadi saya percaya video game bisa efektif.</t>
  </si>
  <si>
    <t>Tempat yang bebas</t>
  </si>
  <si>
    <t>Tidak tetap saja sama</t>
  </si>
  <si>
    <t>Mungkin jika sebagai penonton itu sama saja melihat video dekumentasi yang di animasikan tetapi mungkin langsung mencoba game itu sendiri mungkin lebih berarti</t>
  </si>
  <si>
    <t>cukup deg deg an</t>
  </si>
  <si>
    <t>ya</t>
  </si>
  <si>
    <t>jika di jadikan dalam bentuk pengajaran mungkin akan lebih bagus karena kita dapat lebih mengerti. sambil menonton dan ada pelajaran juga yang didapat</t>
  </si>
  <si>
    <t>Teknis pembuatan story dari game tersebut sangat bagus, dimana pada akhir episode membuat kita menjadi kaget karena tidak sangka bahwa pelaku nya adalah si Scoot.</t>
  </si>
  <si>
    <t>Bisa, sedikit mengingatkan saya terhadap rasa peduli terhadap orangtua, saudara dan orang sekitar</t>
  </si>
  <si>
    <t>Bagus, sangat bagus. Orang-orang jaman sekarang lebih suka bermain video game dibandingkan novel dll</t>
  </si>
  <si>
    <t>Sangat Penasaran dan terus investigasi kebenarannya, dan akhirnya Pelakunya adalah Scott Shelby (Yang saya lihat adalah Heavy Rain Remastered)</t>
  </si>
  <si>
    <t>Bisa mengubah pandangan, karena jangan lihat hanya pandangan didepan, juga harus lihat dalamnya (Don't Judge A Book By It's Cover)</t>
  </si>
  <si>
    <t>Bisa bilang setuju, karena kita bisa melihat dari pandang yang berbeda asal jangan asal yang tidak baik seperti mengandung porno, SARA, Dll. Kalo dapat berdampak baik, maka disetujukan. Kalo berdampak buruk, lebih baik jangan dilakukan</t>
  </si>
  <si>
    <t>Menarik</t>
  </si>
  <si>
    <t>Mungkin</t>
  </si>
  <si>
    <t>Sangat menarik</t>
  </si>
  <si>
    <t>bosan dan biasa aja , not so challenging</t>
  </si>
  <si>
    <t>engga, tidak terpengaruh sama sekali</t>
  </si>
  <si>
    <t>i prefer membaca buku kebanding video game</t>
  </si>
  <si>
    <t>Menjadi lebih terbuka pemikiran saya</t>
  </si>
  <si>
    <t>bisa</t>
  </si>
  <si>
    <t>sangat bagus, saya suka ide video game ini sebagai media mengajar kepada kebanyakan orang</t>
  </si>
  <si>
    <t>Menegangkan dan ada rasa pingin tau mengenai origami killer</t>
  </si>
  <si>
    <t>Bisa karena walaupun dia mantan polisi dia juga bisa menjadi seorang killer. Dan bukan karena dia memiliki gangguan mental dialah yg menjadi killer</t>
  </si>
  <si>
    <t>Sangat bermanfaat karena pada zaman sekarang udh banyak org yg memainkan game maka jika kita ingin mengajarkan manusia mengenai moral dll maka kita dapat menggunakan sarana game</t>
  </si>
  <si>
    <t>bagus dekali dengan begitu kita dapat</t>
  </si>
  <si>
    <t>sangat mengubah. dengan begitu saya jadi lebih memiliki banyak pengetahuan dan juga beberapa cara untuk dilakukan dengan benar dan di waktu yang tepat</t>
  </si>
  <si>
    <t>bagus, dengan begitu anak anak zaman sekarang yang lebih suka main game daripada membaca buku juga dapat pengetahuan yang seimbang.</t>
  </si>
  <si>
    <t>Twisted ending yang baik sekali</t>
  </si>
  <si>
    <t>Mungkin tidak terlalu, mungkin membekas sesaat setelah menontonnya namun setelah itu sudah biasa saja</t>
  </si>
  <si>
    <t>Lebih menarik namun tidak semudah itu dipahami, mungkin untuk mempelajari hal-hal yang ringan masih bisa</t>
  </si>
  <si>
    <t>Video game tersebut menunjukkan sesuatu yang dapat terjadi di dunia saat ini dimana seseorang berpikir ia dapat membalaskan dendamnya pada seseorang lewat orang lain yang tidak bersalah. Dibutuhkan kesadaran lebih bahwa nyawa manusia amat berharga. Tidak sepatutnya karena peristiwa yang terjadi pada diri sendiri dilampiaskan dan menghancurkan kebahagiaan orang lain.</t>
  </si>
  <si>
    <t>Jika untuk keseluruhan, iya. Tapi untuk video game yang satu ini tidak terlalu dikarenakan video game tersebut menunjukkan hal yang lumayan sering terjadi di dunia ini. Tapi video game ini mengajarkan bahwa tidak dapat sembarangan percaya pada orang, tak terkecuali siapapun itu dan apapun dapat terjadi di dunia ini sekarang, entah orang itu bersangkutan atau kenal dengan diri kita ataupun tidak, maka harus lebih waspada, terutama untuk orang tua yang memiliki anak kecil. Tindak kejahatan pada anak kecil semakin marak terjadi.</t>
  </si>
  <si>
    <t>Tergantung dari pribadi masing masing. Jika untuk orang yang senang game dan menonton, mungkin lebih efektif. Tetapi jika untuk yang lebih senang membaca dan mengimajinasikannya sendiri, akan kurang efektif. Tetapi secara keseluruhan terutama untuk anak anak merupakan salah satu media yang bagus.</t>
  </si>
  <si>
    <t>biasa saja</t>
  </si>
  <si>
    <t>iya</t>
  </si>
  <si>
    <t>video game lebih menarik dibandingkan yang lain, karena kita tidak hanya dapat menonton melainkan juga dapat memainkan perannya</t>
  </si>
  <si>
    <t>Yah normal , tapi kurang tertarik untuk genre / permainan yang demikian</t>
  </si>
  <si>
    <t>moral tentu dapat tapi untuk pandangan terhadap isu moral dan sosial tak terlalu</t>
  </si>
  <si>
    <t>menarik kalau emang bisa, dan jika memungkinkan haruslah menarik. Untuk Heavy Rain sendiri yah saya kurang tertarik untuk memainkannya meski moralnya yang baik</t>
  </si>
  <si>
    <t>senang dan sedih</t>
  </si>
  <si>
    <t>di video game itu bisa mengubah isu moral dan sosial</t>
  </si>
  <si>
    <t>video game sebagai media popular untuk megajar karena mudah di mengerti, ada suara dan gerakan yang membuat manusia lebih mengerti daripadaa hanya gambar dan tulisan</t>
  </si>
  <si>
    <t>Sedang</t>
  </si>
  <si>
    <t>Sangat mempengaruhi</t>
  </si>
  <si>
    <t>Seimbang</t>
  </si>
  <si>
    <t>Terharu ya liat si ethan yang mau mengorbankan diri demi anaknya</t>
  </si>
  <si>
    <t>Kurang lebih mengubah pandangan saya, dalam masalah - masalah seperti itu setidaknya ada pembelajaran yang bisa didapatkan</t>
  </si>
  <si>
    <t>Video game ya, kurasa lumayan juga dalam mengajar ya, setidaknya banyak yang tertarik dengan game, kalau itu bisa dijadikan pembelajaran sangat bagus</t>
  </si>
  <si>
    <t>sangat mengesankan</t>
  </si>
  <si>
    <t>menurut saya akan pengajaran melalui video game akan lebih bagus</t>
  </si>
  <si>
    <t>Tidak semua orang baik itu sebenarnya baik dari hati juga</t>
  </si>
  <si>
    <t>Iyaa ada pengaruh bagi saya mengenai isu moral dan sosial</t>
  </si>
  <si>
    <t>Video gamee bisa menjadi media pembelajaran yang baik di banding novel yang biasa orang sering ngantuk saat membacanya</t>
  </si>
  <si>
    <t>sangat menakjubkan</t>
  </si>
  <si>
    <t>sangat bagus dan mudah di pahami</t>
  </si>
  <si>
    <t>Penasaran dan berbagai perasaan seperti tegang, terpukau, kesal, dsb</t>
  </si>
  <si>
    <t>cukup menarik akan tetapi usaha untuk melakukan imajinasi terbatas dan terkadang tidak sesuai ekspektasi pembaca serta kesulitan dalam memainkan game tersebut</t>
  </si>
  <si>
    <t>Saya rasa saya mulai memahami bahwa manusia harus mulai memperbaiki moral dan pemikiran.</t>
  </si>
  <si>
    <t>Iya</t>
  </si>
  <si>
    <t>Sangat Bagus sekali. Berhubung dunia sekarang dapat diterapkan seperti ini.</t>
  </si>
  <si>
    <t>Perasaan secara umum terhadap video game yang saya lihat adalah menarik, walaupun ada unsur fiksi (sci-fi), topik yang diangkat berkaitan erat dengan kehidupan sosial sebagai manusia karena membawakan kisah-kisah seperti kekerasan pada anak, diskriminasi (walaupun diskriminasi di dalam game tersebut dilakukan terhadap android yang tidak ada dalam kehidupan nyata, namun aksi diskriminasi tersebut terjadi di kehidupan nyata, seperti diskriminasi terhadap golongan minoritas), selain itu berbicara juga soal kesetaraan hak, yang sesungguhnya pernah terjadi juga revolusi yang sama dalam sejarah yaitu revolusi orang berkulit hitam (gerakan hak-hak sipil Afrika-America). Nilai-nilai atau pesan-pesan sosial yang ingin disampaikan oleh penulis dengan wujud kehidupan android, benar-benar membuat saya kagum dan tertarik untuk terus menonton video game tersebut.</t>
  </si>
  <si>
    <t>Cerita dalam video game tersebut bisa dikatakan seperti simulasi kejadian yang terjadi di kehidupan nyata. Cerita-cerita dalam video game ini setidaknya berhasil membuat saya memiliki pandangan-pandangan baru terhadap isu moral dan sosial, sehingga membuat saya mempunyai analisis lebih dalam lagi terhadap isu moral dan sosial yang ada. Mungkin tidak secara signifikan mengubah pandangan saya, tetapi bisa jadi "food for thought" bagi pikiran saya untuk berpikir lebih dalam mengenai isu serupa.</t>
  </si>
  <si>
    <t>Kalau menurut saya, dari apa yang saya tahu, orang mungkin masih menganggap buku, novel, lagu, literatur, sebagai bahan utama atau sumber utama dalam pengajaran manusia terutama soal isu dan moral. Mungkin ini juga dikarenakan video game yang populer adalah video game tentang pertempuran atau peperangan. Tidak ada yang salah soal game peperangan, karena game peperangan sendiri mengajarkan strategi dan merancang strategi juga termasuk skill yang dibutuhkan oleh manusia. Namun, pandangan masyarakat secara umum, game pertempuran atau peperangan hanya mengajarkan pembunuhan/kekerasan. Wajar apabila dikatakan seperti itu, jika game perperangan tersebut menimbulkan sifat adiktif atau ketergantungan pada penggunanya dan bahkan mengakibatkan terjadinya kasus-kasus nyata pembunuhan akibat game itu sendiri. Ketergantungan ini juga bisa jadi faktor mengapa video game bukanlah pilihan orang pada umumnya sebagai media pengajaran/media pembelajaran. Jika dipikir-pikir lagi, apabila game bisa menimbulkan kecanduan, mungkin game yang positif juga dapat membuat penggemar game untuk memainkan game tersebut terus-menerus, hasilnya mereka pun terpengaruh pada pesan positif yang disampaikan oleh game, jadi ketergantungan ini bisa dipandang positif dan negatif. Selain itu, game adalah media yang menarik untuk mengajarkan tentang apa saja. Dengan kreativitas, game justru bisa menghadirkan experience atau pengalaman belajar menjadi lebih nyata atau lebih hidup dibandingkan buku, novel, ataupun lagu. Saya yakin, akan semakin banyak pengembang yang membuat video game dengan membawa pesan-pesan positif, maka dari itu, akan semakin banyak pula orang yang mendukung game sebagai media pengajaran. Lagipula industri game termasuk industri dengan pasar yang besar, yang artinya secara kuantitas, terdapat konsumen game dalam jumlah yang besar, tentu ini berarti, game bisa jadi cara yang efektif untuk mengajar manusia, terutama jika sasarannya orang banyak.</t>
  </si>
  <si>
    <t>Perasaaan kagum dengan adanya terciptanya sebuah robot yang bisa membantu manusia dalam segala hal , akan tetapi tidak dipergunakan dengan baik dan benar</t>
  </si>
  <si>
    <t>Pendapat saya , ada baik nya kita hidup selalu saling menghargai dan berdampingan dan tidak semena mena dalam bertindak atau melakukan sesuatu perbuatan . Sehingga tercipta kehidupan yang harmonis dan saling menghargai satu sama lain . Sehingga tidak ada ketimpangan</t>
  </si>
  <si>
    <t>Menurut saya itu sangat bagus , dengan perkembangan zaman itu tidak bisa di pungkiri , semua akan berubah sesuai dengan zaman nya dan metode yang lebih canggih yaitu seperti video game</t>
  </si>
  <si>
    <t>Keren. Design game sangat menunjang sehingga penonton seperti menonton sebuah film yang dibintai oleh manusia asli. Alur cerita game juga sesuai dengan kejadian yang sering terjadi di masyarakat. Sehingga pilihan-pilihan yang harus diambil dalam bermain game pun masih sesuai dengan keadaan sosial.</t>
  </si>
  <si>
    <t>Iya. Saya jadi bisa melihat, jika terjadi kejadian yang sama dalam kehidupan saya, saya tau pilihan apa yang haru daya ambil, dan saya pun mengetahui titik prioritas untuk penyelesaian sebuah masalah. Jadi ada beberapa kasus yang memang harus ditangani terlebih dahulu.</t>
  </si>
  <si>
    <t>Jika disuruh memilih. Video game jauh membawa ketertarikan orang-orang dibanding membaca atau mendengar lagu. Jadi jika ada video game yang sekaligus mengajarkan edukasi norma dan moral maka itu akan membantu untuk memperbaiki moral yang dimiliki seseorang.</t>
  </si>
  <si>
    <t>cukup menarik, jika ada waktu saya mau memainkannya di PS4</t>
  </si>
  <si>
    <t>Ya tentu, harus melihat pandangan dari 2 sisi bukan dari 1 sisi saja.</t>
  </si>
  <si>
    <t>Bagus, sehingga banyak orang tertarik dengan hanya melihat video, daripada harus membaca buku dan sebagainya</t>
  </si>
  <si>
    <t>saling menghormati dan menghargai antarkelompok atau antarindividu dalam masyarakat atau dalam lingkup lainnya.</t>
  </si>
  <si>
    <t>ya setelah menonton video game mengubah pandangan saya bahwa harus menjaga sikap menjalin persatuan dan kesatuan:</t>
  </si>
  <si>
    <t>saya kurang mendukung karena untuk peminatan setiap orang itu berbeda,</t>
  </si>
  <si>
    <t>Kagum, unique and awesome game</t>
  </si>
  <si>
    <t>Ketika situasi cerita video game dengan situasi yang dialami kita sama, kemungkinan dapat mengubah pandangan kita semakin besar.</t>
  </si>
  <si>
    <t>Setuju, apalagi kalau video gamenya bagus. Memiliki visual dan audio yang mendukung dalam media pengajaran dibandingkan hanya buku atau lagu saja.</t>
  </si>
  <si>
    <t>Salut, karena dari video game pun kita tetap bisa belajar dari segi moral.</t>
  </si>
  <si>
    <t>Bisa, karena dalam video game kita bisa melihat dari berbagai sudut pandang yang berbeda-beda.</t>
  </si>
  <si>
    <t>Bagus, karena di zaman yang berkembang ini mungkin sudah mulai banyak yg meninggalkan literatur. Agar pengajaran tetap bisa berlanjut, mungkin perubahan media merupakan hal yang patut untuk dicoba.</t>
  </si>
  <si>
    <t>senang dan kagum terhadap perjuangan android dalam mencapai keadilan serta hak hak mereka</t>
  </si>
  <si>
    <t>bisa, kalau hal hal yang didalam videogame berkaitan dengan kehidupan nyata yang terjadi , tetapi untuk kasus ini , android saat skrng blm ada jadi semuanya terlihat fiksi . sehingga tidak mempengaruhi pandangan isu dan moral . dan kita bukanlah android . di cerita itu adalah perjuangan android. kita tidak perlu menuntut hak ke manusia , kitalah manusia</t>
  </si>
  <si>
    <t>video game lebih meningkatkan minat dalam memainkannya daripada minat untuk membaca novel , komik , lagu , dll. karena videogame itu interaktif. kebanyakan orang memilih game daripada membaca novel</t>
  </si>
  <si>
    <t>Sangat bermoral dan mengajarkan hal yang positif</t>
  </si>
  <si>
    <t>Bisa dalam segi keadilan Dan kekerasan</t>
  </si>
  <si>
    <t>Sangat membantu Dalam pemahaman orang untuk belajar dimana secara visual dapat dilihat langsung Dan Mengerti dengan baik</t>
  </si>
  <si>
    <t>Saya merasa video game ini sangat seru dan mendidik tidak seperti kebanyakan game lain yang saya ketahui.</t>
  </si>
  <si>
    <t>Iya saya mempelajari banyak hal melalui video ini, salah satunya seperti satu langkah/keputusan kita dapat mengubah banyak hal. Selain itu, dari video ini menurut saya mirip dengan masalah rasisme dan saya merasa rasisme harus segera ditangani.</t>
  </si>
  <si>
    <t>Saya setuju jika video game dapat dijadikan untuk mengajarkan moral kepada manusia karena dengan menggunakan visual suatu pesan moral lebih mudah dipahami dan tersampaikan.</t>
  </si>
  <si>
    <t>Seru dan menegangkan</t>
  </si>
  <si>
    <t>Bisa karena siapapun itu butuh keadilan</t>
  </si>
  <si>
    <t>Video game lebih menarik</t>
  </si>
  <si>
    <t>Sangat menginspirasi</t>
  </si>
  <si>
    <t>Ya. Memberi pandangan yang lebij baik tentang social respect dan lebih menghargai kehidupan</t>
  </si>
  <si>
    <t>Lebih mudah dipahami dan menyampaikan moral dengan video game membuat kita lebih mengingatnya karena dipraktekkan scr visual</t>
  </si>
  <si>
    <t>Kesal</t>
  </si>
  <si>
    <t>Ya, menurut saya video game tersebut dapat membuat saya mengubah pandangan terhadap isu moral dan sosial</t>
  </si>
  <si>
    <t>Ya, video game sebagai media popular untuk mengajar manusia, dikarenakan zaman sekarang manusia lebih sering bermain games sehingga akan lebih menyenangkan klau bisa bermain sambil belajar</t>
  </si>
  <si>
    <t>kualitas gamenya sangat bagus. dari game ini kita diberi dua pilihan: untuk lebih mengutamakan logika atau mengutamakan perasaan. dari game tersebut saya menjadi sadar bahwa saya lebih mengutamakan logika daripada perasaan</t>
  </si>
  <si>
    <t>isu moral dan sosial sudah ada dari sejak lama antar manusia. jika digambarkan antara manusia dan android menjadi kurang pas. Tapi memang isu moral dan sosial harusnya sejak dulu lagi diselesaikan agar tidak ada pihak yang ditindas maupun yang ditindas. seperti contohnya kasus rasisme terhadap orang amerika berkulit hitam yang sulit mendapat pekerjaan, mendapat bullyan dsb. atau kasus di korea dan jepang yang mana banyak siswa dan mahasiswa yang bunuh diri akibat dibully teman sekelasnya. dan contoh lainnya masyarakat muslim yang dibantai masyarakat China karena kepercayaan yang mereka anut. Dunia akan lebih baik jika saja tidak ada perasaan benci atas perbedaan yang kita miliki.</t>
  </si>
  <si>
    <t>Sangat efektif dan saran saya gamenya yang terjangkau semua kalangan, kalo di PS sepertinya hanya pihak menengah ke atas saja yang bisa memainkannya.</t>
  </si>
  <si>
    <t>Sangat luar biasa konten yang hendak disampaikan.</t>
  </si>
  <si>
    <t>Iya. Karena video game ini membuat saya sadar bahwa perbedaan itu tidak mengapa yang mengerikan itu ialah kita tidak bisa menerima perbedaan itu dan malah memikirkan cara untuk memusnahkan perbedaan itu</t>
  </si>
  <si>
    <t>Video game lebih bisa memberikan dampak karena bisa kita mainkan atau kita bisa jadikan dia sebagai drama yang mampu kita nonton terus tanpa bosan. Dalam video game ini dia merupakan animasi yang bisa bergerak yang bisa menyampaikan pesan dengan lebih dalam</t>
  </si>
  <si>
    <t>Saya sangat kagum dengan game ini. Visual yang bagus serta jalan cerita yang unik dan tidak biasa. Mengandung banyak pesan moral. Saya tidak menyangka ada game yang seperti ini. Game yang sangat menarik and seru.</t>
  </si>
  <si>
    <t>Menurut saya bisa. Di game ini ada 3 karakter inti, Markus lebih ke menghentikan perbudakan dan kesetaraan hak, Connor lebih ke mencari jati diri, dan Kara lebih ke hal kekeluargaan dan kasih sayang. Kurang lebih 3 hal ini yang paling menonjol untuk saya, namun dalam game ini adalah lebih banyak lagi pesan moral yang bisa kita dapatkan.</t>
  </si>
  <si>
    <t>Selama ini saya tidak mengira game bisa mengubah cara pandang seseorang dan hanya sebagai media hiburan saja. Namun, setelah melihat video game ini saya rasa game ini memberikan saya pelajaran tentang kemanusiaan dan hal lainnya setara dengan buku, lagu, dan literatur lainnya.</t>
  </si>
  <si>
    <t>Perasaan saya secara umum ketika melihat game detroit ini mengajarkan kepada kita bahwa setiap makluk hidup mempunyai kebebasan masing masing kemauan masing masing bahkan Tuhan sendiri juga sudah memberikan kesempatan buat kita mau pilih jalan yang mana mau yang lebar atau yang sempit di sisi lain juga game ini juga mengajarkan kita harus respect kepada orang lain</t>
  </si>
  <si>
    <t>Menurut saya game ini bisa mengubah pandangan kita terhadap isu moral dan sosial khususnya untuk anak muda</t>
  </si>
  <si>
    <t>Pendapat saya justru game lah yang lebih kena dari pada buku novel visual dan lagu karena kalau game itu lebih seru dan tidak membosankan sedangkan kalau metode buku,novel itu sangat membosankan dan sangat kurang menarik</t>
  </si>
  <si>
    <t>Pemberontakan</t>
  </si>
  <si>
    <t>Sedikit saja</t>
  </si>
  <si>
    <t>Menurut saya lebih baik daripada semuanya itu karena pada jaman sekarang manusia dominan suka menonton daripada membaca</t>
  </si>
  <si>
    <t>Takjub. Hobi saya membaca novel, jadi saya sudah sering membaca dan menyelami cerita hidup tokoh-tokoh di novel-novel saya. Sebagian penulis bisa membangun cerita dan latar belakang yang baik, sebagian tidak. Saya takjub video game ini bisa menampilkan cerita yang bagi saya cukup kompleks, terarah, dan rapi. Latar belakang yang dibangun bukan sekadar 'tempelan', tapi benar-benar dipikirkan dengan baik. Ini pertama kalinya saya menonton video game, jadi saya tidak punya perbandingan. Yang jelas saya tidak menyangka video game ini bisa punya cerita sekuat ini.</t>
  </si>
  <si>
    <t>Ya, dalam beberapa hal, tidak sepenuhnya. Masih ada beberapa hal yang saya pertanyakan dan yang kurang saya setujui.</t>
  </si>
  <si>
    <t>Kebanyakan orang sulit dan malas membaca buku, novel, dan literatur lain. Kalau lagu menurut saya kurang efektif karena kita harus menyukai lagu tersebut terlebih dahulu untuk dapat belajar dari lagu itu. Jadi memang media pembelajaran lewat video dapat lebih berperan karena lebih menarik. Tapi kalau untuk saya pribadi yang lebih menggemari membaca, saya prefer ke literatur.</t>
  </si>
  <si>
    <t>Yg main gokil</t>
  </si>
  <si>
    <t>Ada beberapa, contohnya seperti isu hak asasi makhluk hidup</t>
  </si>
  <si>
    <t>Perlu dikambangkan, karena game pada umumnya manusia menciptakannya hanya untuk bersenang senag saja. Jika ingin membawa nasehat dlam gmae butuk kejelasan dan dampingan dari yang mengerti akan game trsbt untuk memberikan dampak yg besar bagi pemainnya</t>
  </si>
  <si>
    <t>Video game ini, menginspirasi kita untuk menjadi manusia yang lebih manusiawi</t>
  </si>
  <si>
    <t>Secara logika sih bisa, tetapi tergantung keadaan dan situasi tertentu juga.</t>
  </si>
  <si>
    <t>Bisa digunakan untuk media ajar juga, karna menurut saya video game ini seperti sebuah cerita yang memiliki plot yang jelas sehingga audien bisa jelas memahami amanat yang diberikan</t>
  </si>
  <si>
    <t>amazing story, amazing graphics, amazing game. lowkey make me think about the future</t>
  </si>
  <si>
    <t>menurut saya lebih berdampak lgsg jika dirasain live, lewat game terkadang orang mikir "cuman game" dan mereka experimen or memainkan gamenya ga sesuai hati.</t>
  </si>
  <si>
    <t>interesting because interactive?</t>
  </si>
  <si>
    <t>Video game ini sangat menarik dan terlihat sangat real.</t>
  </si>
  <si>
    <t>Ya , banyak pelajaran yg dapat mengubah pola pikir kita (yang menonton)</t>
  </si>
  <si>
    <t>Setuju , karena mungkin dengan video game lebih bisa membawa pengamat berasa ada didalamnya dan lebih mudah memahaminya</t>
  </si>
  <si>
    <t>Saya merasa bahwa hidup itu adalah pilihan, pilihan seseorang dapat menentukan kemana arah hidupnya.</t>
  </si>
  <si>
    <t>iya, dari story yang terdapat didalam game dapat memberikan pesan moral terhadap pemainnya.</t>
  </si>
  <si>
    <t>menurut saya, video game dapat membantu proses belajar dan sangat membantu bagi orang yang tidak suka membaca buku.</t>
  </si>
  <si>
    <t>Its fun.</t>
  </si>
  <si>
    <t>Beberapa iya. Dari video game ini saya bisa belajar untuk melihat dari segala sudut pandang sebelum menjudge.</t>
  </si>
  <si>
    <t>Jauh lebih baik. Karna kita melihat dan mendengar sekaligus. Terlebih kejadian2 yang ada didalamnya mengutip kehidupan real manusia.</t>
  </si>
  <si>
    <t>Video Game tersebut sangat mengambarkan kehidupan nyata kita. Kita sebagai manusia selalu menghadapi suatu pilihan hidup. Jika kita memilih jalan baik, terkadang banyak rintangan-rintangan yang berat bermunculan. Terkadang jalan yang buruk justru terasa mudah dilalui. Bagaimanapun, sesuatu yang baik dan sesuatu yang buruk ialah tergantung perspektif pribadi kita, belum tentu orang lain merasa demikian.</t>
  </si>
  <si>
    <t>Bisa, karena kita selalu dihadapi dengan masalah sosial pada lingkungan hidup. Kita masih sering melihat masyarakat yang tidak bermoral ketika sedang dalam amarah, berkata kasar, mabuk-mabukan dan melukai orang lain. Tetapi, tidak selalu selalu orang yang memiliki moral buruk pastinya orang jahat (Hank terlihat bermoral buruk), tetapi hatinya baik dan punya rasa kasihan.</t>
  </si>
  <si>
    <t>Sangat Efektif dibandingkan media cetak lainnya. Karena dengan video, kita bisa merasakan menggunakan beberapa indera kita sekaligus (mata &amp; telinga), sehingga kita bisa mudah untuk terbawa situasi terjadi pada video. Berbeda dengan media cetak yang tidak bisa didengar dan dilihat dengan mata, tetapi lebih kepada mengembangkan imajinasi.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</si>
</sst>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 x14ac:knownFonts="1">
    <font>
      <sz val="11"/>
      <color theme="1"/>
      <name val="Calibri"/>
      <family val="2"/>
      <scheme val="minor"/>
    </font>
    <font>
      <b/>
      <sz val="10"/>
      <color theme="1"/>
      <name val="Arial"/>
      <family val="2"/>
    </font>
    <font>
      <sz val="10"/>
      <color theme="1"/>
      <name val="Arial"/>
      <family val="2"/>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medium">
        <color rgb="FFCCCCCC"/>
      </right>
      <top/>
      <bottom/>
      <diagonal/>
    </border>
    <border>
      <left style="thin">
        <color indexed="64"/>
      </left>
      <right style="thin">
        <color indexed="64"/>
      </right>
      <top/>
      <bottom/>
      <diagonal/>
    </border>
    <border>
      <left style="thin">
        <color indexed="64"/>
      </left>
      <right/>
      <top/>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28">
    <xf numFmtId="0" fontId="0" fillId="0" borderId="0" xfId="0"/>
    <xf numFmtId="0" fontId="0" fillId="0" borderId="0" xfId="0" applyAlignment="1">
      <alignment wrapText="1"/>
    </xf>
    <xf numFmtId="0" fontId="1" fillId="0" borderId="1" xfId="0" applyFont="1" applyBorder="1" applyAlignment="1">
      <alignment wrapText="1"/>
    </xf>
    <xf numFmtId="0" fontId="1" fillId="0" borderId="4" xfId="0" applyFont="1" applyFill="1" applyBorder="1" applyAlignment="1">
      <alignment wrapText="1"/>
    </xf>
    <xf numFmtId="0" fontId="1" fillId="0" borderId="3" xfId="0" applyFont="1" applyFill="1" applyBorder="1" applyAlignment="1">
      <alignment wrapText="1"/>
    </xf>
    <xf numFmtId="0" fontId="0" fillId="0" borderId="3" xfId="0" applyFill="1" applyBorder="1"/>
    <xf numFmtId="0" fontId="2" fillId="2" borderId="1" xfId="0" applyFont="1" applyFill="1" applyBorder="1" applyAlignment="1">
      <alignment wrapText="1"/>
    </xf>
    <xf numFmtId="0" fontId="2" fillId="2" borderId="1" xfId="0" applyFont="1" applyFill="1" applyBorder="1" applyAlignment="1">
      <alignment horizontal="right" wrapText="1"/>
    </xf>
    <xf numFmtId="0" fontId="0" fillId="2" borderId="0" xfId="0" applyFill="1"/>
    <xf numFmtId="0" fontId="2" fillId="2" borderId="5" xfId="0" applyFont="1" applyFill="1" applyBorder="1" applyAlignment="1">
      <alignment horizontal="right" wrapText="1"/>
    </xf>
    <xf numFmtId="0" fontId="0" fillId="2" borderId="2" xfId="0" applyFill="1" applyBorder="1"/>
    <xf numFmtId="0" fontId="2" fillId="2" borderId="0" xfId="0" applyFont="1" applyFill="1" applyBorder="1" applyAlignment="1">
      <alignment horizontal="left" wrapText="1"/>
    </xf>
    <xf numFmtId="0" fontId="0" fillId="2" borderId="0" xfId="0" applyFill="1" applyAlignment="1"/>
    <xf numFmtId="0" fontId="2" fillId="2" borderId="0" xfId="0" applyFont="1" applyFill="1" applyBorder="1" applyAlignment="1">
      <alignment horizontal="right" wrapText="1"/>
    </xf>
    <xf numFmtId="0" fontId="0" fillId="2" borderId="5" xfId="0" applyFill="1" applyBorder="1"/>
    <xf numFmtId="0" fontId="0" fillId="3" borderId="1" xfId="0" applyFill="1" applyBorder="1"/>
    <xf numFmtId="0" fontId="0" fillId="3" borderId="1" xfId="0" applyFill="1" applyBorder="1" applyAlignment="1">
      <alignment wrapText="1"/>
    </xf>
    <xf numFmtId="0" fontId="0" fillId="3" borderId="0" xfId="0" applyFill="1"/>
    <xf numFmtId="0" fontId="2" fillId="3" borderId="5" xfId="0" applyFont="1" applyFill="1" applyBorder="1" applyAlignment="1">
      <alignment horizontal="right" wrapText="1"/>
    </xf>
    <xf numFmtId="0" fontId="0" fillId="4" borderId="1" xfId="0" applyFill="1" applyBorder="1"/>
    <xf numFmtId="0" fontId="0" fillId="4" borderId="1" xfId="0" applyFill="1" applyBorder="1" applyAlignment="1">
      <alignment wrapText="1"/>
    </xf>
    <xf numFmtId="0" fontId="0" fillId="4" borderId="0" xfId="0" applyFill="1"/>
    <xf numFmtId="0" fontId="2" fillId="4" borderId="5" xfId="0" applyFont="1" applyFill="1" applyBorder="1" applyAlignment="1">
      <alignment horizontal="right" wrapText="1"/>
    </xf>
    <xf numFmtId="0" fontId="0" fillId="4" borderId="3" xfId="0" applyFill="1" applyBorder="1" applyAlignment="1">
      <alignment wrapText="1"/>
    </xf>
    <xf numFmtId="0" fontId="0" fillId="5" borderId="0" xfId="0" applyFill="1"/>
    <xf numFmtId="0" fontId="0" fillId="0" borderId="0" xfId="0" applyFill="1"/>
    <xf numFmtId="43" fontId="0" fillId="0" borderId="0" xfId="1" applyFont="1" applyAlignment="1">
      <alignment wrapText="1"/>
    </xf>
    <xf numFmtId="10" fontId="0" fillId="0" borderId="0" xfId="2" applyNumberFormat="1"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239C4-1D3E-4C4F-B424-3510C720CC3E}">
  <dimension ref="A1:DC87"/>
  <sheetViews>
    <sheetView tabSelected="1" workbookViewId="0">
      <pane xSplit="1" ySplit="1" topLeftCell="BH2" activePane="bottomRight" state="frozen"/>
      <selection pane="topRight" activeCell="B1" sqref="B1"/>
      <selection pane="bottomLeft" activeCell="A2" sqref="A2"/>
      <selection pane="bottomRight" activeCell="BS6" sqref="BS6"/>
    </sheetView>
  </sheetViews>
  <sheetFormatPr defaultRowHeight="14.4" x14ac:dyDescent="0.3"/>
  <cols>
    <col min="1" max="1" width="33.33203125" customWidth="1"/>
    <col min="2" max="2" width="3" customWidth="1"/>
    <col min="3" max="7" width="10.6640625" style="1" customWidth="1"/>
  </cols>
  <sheetData>
    <row r="1" spans="1:103" ht="66.599999999999994" x14ac:dyDescent="0.3">
      <c r="A1" s="2" t="s">
        <v>0</v>
      </c>
      <c r="B1" s="2" t="s">
        <v>103</v>
      </c>
      <c r="C1" s="2" t="s">
        <v>1</v>
      </c>
      <c r="D1" s="2" t="s">
        <v>2</v>
      </c>
      <c r="E1" s="2" t="s">
        <v>3</v>
      </c>
      <c r="F1" s="2" t="s">
        <v>4</v>
      </c>
      <c r="G1" s="2" t="s">
        <v>5</v>
      </c>
      <c r="H1" s="4" t="s">
        <v>102</v>
      </c>
      <c r="I1" s="3" t="s">
        <v>73</v>
      </c>
      <c r="J1" s="3" t="s">
        <v>74</v>
      </c>
      <c r="K1" s="3" t="s">
        <v>75</v>
      </c>
      <c r="L1" s="3" t="s">
        <v>76</v>
      </c>
      <c r="M1" s="3" t="s">
        <v>77</v>
      </c>
      <c r="N1" s="3" t="s">
        <v>78</v>
      </c>
      <c r="O1" s="3" t="s">
        <v>79</v>
      </c>
      <c r="P1" s="3" t="s">
        <v>80</v>
      </c>
      <c r="Q1" s="3" t="s">
        <v>81</v>
      </c>
      <c r="R1" s="3" t="s">
        <v>82</v>
      </c>
      <c r="S1" s="3" t="s">
        <v>83</v>
      </c>
      <c r="T1" s="3" t="s">
        <v>84</v>
      </c>
      <c r="U1" s="3" t="s">
        <v>85</v>
      </c>
      <c r="V1" s="3" t="s">
        <v>86</v>
      </c>
      <c r="W1" s="3" t="s">
        <v>87</v>
      </c>
      <c r="X1" s="3" t="s">
        <v>88</v>
      </c>
      <c r="Y1" s="3" t="s">
        <v>89</v>
      </c>
      <c r="Z1" s="3" t="s">
        <v>90</v>
      </c>
      <c r="AA1" s="3" t="s">
        <v>91</v>
      </c>
      <c r="AB1" s="3" t="s">
        <v>92</v>
      </c>
      <c r="AC1" s="3" t="s">
        <v>93</v>
      </c>
      <c r="AD1" s="3" t="s">
        <v>94</v>
      </c>
      <c r="AE1" s="3" t="s">
        <v>95</v>
      </c>
      <c r="AF1" s="3" t="s">
        <v>96</v>
      </c>
      <c r="AG1" s="3" t="s">
        <v>97</v>
      </c>
      <c r="AH1" s="3" t="s">
        <v>98</v>
      </c>
      <c r="AI1" s="3" t="s">
        <v>99</v>
      </c>
      <c r="AJ1" s="3" t="s">
        <v>100</v>
      </c>
      <c r="AK1" s="3" t="s">
        <v>101</v>
      </c>
      <c r="AL1" s="3" t="s">
        <v>73</v>
      </c>
      <c r="AM1" s="3" t="s">
        <v>74</v>
      </c>
      <c r="AN1" s="3" t="s">
        <v>75</v>
      </c>
      <c r="AO1" s="3" t="s">
        <v>76</v>
      </c>
      <c r="AP1" s="3" t="s">
        <v>77</v>
      </c>
      <c r="AQ1" s="3" t="s">
        <v>78</v>
      </c>
      <c r="AR1" s="3" t="s">
        <v>79</v>
      </c>
      <c r="AS1" s="3" t="s">
        <v>80</v>
      </c>
      <c r="AT1" s="3" t="s">
        <v>81</v>
      </c>
      <c r="AU1" s="3" t="s">
        <v>82</v>
      </c>
      <c r="AV1" s="3" t="s">
        <v>83</v>
      </c>
      <c r="AW1" s="3" t="s">
        <v>84</v>
      </c>
      <c r="AX1" s="3" t="s">
        <v>85</v>
      </c>
      <c r="AY1" s="3" t="s">
        <v>86</v>
      </c>
      <c r="AZ1" s="3" t="s">
        <v>87</v>
      </c>
      <c r="BA1" s="3" t="s">
        <v>88</v>
      </c>
      <c r="BB1" s="3" t="s">
        <v>89</v>
      </c>
      <c r="BC1" s="3" t="s">
        <v>90</v>
      </c>
      <c r="BD1" s="3" t="s">
        <v>91</v>
      </c>
      <c r="BE1" s="3" t="s">
        <v>92</v>
      </c>
      <c r="BF1" s="3" t="s">
        <v>93</v>
      </c>
      <c r="BG1" s="3" t="s">
        <v>94</v>
      </c>
      <c r="BH1" s="3" t="s">
        <v>95</v>
      </c>
      <c r="BI1" s="3" t="s">
        <v>96</v>
      </c>
      <c r="BJ1" s="3" t="s">
        <v>97</v>
      </c>
      <c r="BK1" s="3" t="s">
        <v>98</v>
      </c>
      <c r="BL1" s="3" t="s">
        <v>99</v>
      </c>
      <c r="BM1" s="3" t="s">
        <v>100</v>
      </c>
      <c r="BN1" s="3" t="s">
        <v>101</v>
      </c>
      <c r="BO1" s="3" t="s">
        <v>107</v>
      </c>
      <c r="BP1" s="3" t="s">
        <v>108</v>
      </c>
      <c r="BQ1" s="3" t="s">
        <v>109</v>
      </c>
      <c r="BR1" s="3" t="s">
        <v>110</v>
      </c>
      <c r="BS1" s="3" t="s">
        <v>111</v>
      </c>
      <c r="BT1" s="3" t="str">
        <f>"change " &amp; AL1</f>
        <v>change Parents</v>
      </c>
      <c r="BU1" s="3" t="str">
        <f t="shared" ref="BU1:CN1" si="0">"change " &amp; AM1</f>
        <v>change brothers</v>
      </c>
      <c r="BV1" s="3" t="str">
        <f t="shared" si="0"/>
        <v>change family</v>
      </c>
      <c r="BW1" s="3" t="str">
        <f t="shared" si="0"/>
        <v>change spouse</v>
      </c>
      <c r="BX1" s="3" t="str">
        <f t="shared" si="0"/>
        <v>change friends</v>
      </c>
      <c r="BY1" s="3" t="str">
        <f t="shared" si="0"/>
        <v>change childhood friend</v>
      </c>
      <c r="BZ1" s="3" t="str">
        <f t="shared" si="0"/>
        <v>change gank</v>
      </c>
      <c r="CA1" s="3" t="str">
        <f t="shared" si="0"/>
        <v>change proffessional relationship</v>
      </c>
      <c r="CB1" s="3" t="str">
        <f t="shared" si="0"/>
        <v>change career</v>
      </c>
      <c r="CC1" s="3" t="str">
        <f t="shared" si="0"/>
        <v>change faith</v>
      </c>
      <c r="CD1" s="3" t="str">
        <f t="shared" si="0"/>
        <v>change position</v>
      </c>
      <c r="CE1" s="3" t="str">
        <f t="shared" si="0"/>
        <v>change skill</v>
      </c>
      <c r="CF1" s="3" t="str">
        <f t="shared" si="0"/>
        <v>change education</v>
      </c>
      <c r="CG1" s="3" t="str">
        <f t="shared" si="0"/>
        <v>change finance</v>
      </c>
      <c r="CH1" s="3" t="str">
        <f t="shared" si="0"/>
        <v>change time</v>
      </c>
      <c r="CI1" s="3" t="str">
        <f t="shared" si="0"/>
        <v>change health</v>
      </c>
      <c r="CJ1" s="3" t="str">
        <f t="shared" si="0"/>
        <v>change hobby</v>
      </c>
      <c r="CK1" s="3" t="str">
        <f t="shared" si="0"/>
        <v>change self confidence</v>
      </c>
      <c r="CL1" s="3" t="str">
        <f t="shared" si="0"/>
        <v>change honesty</v>
      </c>
      <c r="CM1" s="3" t="str">
        <f t="shared" si="0"/>
        <v>change hard word</v>
      </c>
      <c r="CN1" s="3" t="str">
        <f t="shared" si="0"/>
        <v>change pride</v>
      </c>
      <c r="CO1" s="3" t="str">
        <f t="shared" ref="CO1" si="1">"change " &amp; BG1</f>
        <v>change respect</v>
      </c>
      <c r="CP1" s="3" t="str">
        <f t="shared" ref="CP1" si="2">"change " &amp; BH1</f>
        <v>change racism issue</v>
      </c>
      <c r="CQ1" s="3" t="str">
        <f t="shared" ref="CQ1" si="3">"change " &amp; BI1</f>
        <v>change child abuse issue</v>
      </c>
      <c r="CR1" s="3" t="str">
        <f t="shared" ref="CR1" si="4">"change " &amp; BJ1</f>
        <v>change bullying issue</v>
      </c>
      <c r="CS1" s="3" t="str">
        <f t="shared" ref="CS1" si="5">"change " &amp; BK1</f>
        <v>change mental health issue</v>
      </c>
      <c r="CT1" s="3" t="str">
        <f t="shared" ref="CT1" si="6">"change " &amp; BL1</f>
        <v>change socio-economy issue</v>
      </c>
      <c r="CU1" s="3" t="str">
        <f t="shared" ref="CU1" si="7">"change " &amp; BM1</f>
        <v>change drug abuse issue</v>
      </c>
      <c r="CV1" s="3" t="str">
        <f t="shared" ref="CV1" si="8">"change " &amp; BN1</f>
        <v>change terrorism issue</v>
      </c>
      <c r="CW1" s="3"/>
      <c r="CX1" s="3"/>
      <c r="CY1" s="3"/>
    </row>
    <row r="2" spans="1:103" ht="15" thickBot="1" x14ac:dyDescent="0.35">
      <c r="A2" s="6" t="s">
        <v>6</v>
      </c>
      <c r="B2" s="6" t="s">
        <v>104</v>
      </c>
      <c r="C2" s="7">
        <v>-7</v>
      </c>
      <c r="D2" s="7">
        <v>3</v>
      </c>
      <c r="E2" s="7">
        <v>9</v>
      </c>
      <c r="F2" s="7">
        <v>18</v>
      </c>
      <c r="G2" s="7">
        <v>3</v>
      </c>
      <c r="H2" s="8" t="s">
        <v>21</v>
      </c>
      <c r="I2" s="8">
        <v>5</v>
      </c>
      <c r="J2" s="8">
        <v>5</v>
      </c>
      <c r="K2" s="8">
        <v>5</v>
      </c>
      <c r="L2" s="8">
        <v>5</v>
      </c>
      <c r="M2" s="8">
        <v>5</v>
      </c>
      <c r="N2" s="8">
        <v>5</v>
      </c>
      <c r="O2" s="8">
        <v>4</v>
      </c>
      <c r="P2" s="8">
        <v>5</v>
      </c>
      <c r="Q2" s="8">
        <v>5</v>
      </c>
      <c r="R2" s="8">
        <v>4</v>
      </c>
      <c r="S2" s="8">
        <v>3</v>
      </c>
      <c r="T2" s="8">
        <v>5</v>
      </c>
      <c r="U2" s="8">
        <v>3</v>
      </c>
      <c r="V2" s="8">
        <v>5</v>
      </c>
      <c r="W2" s="8">
        <v>5</v>
      </c>
      <c r="X2" s="8">
        <v>5</v>
      </c>
      <c r="Y2" s="8">
        <v>5</v>
      </c>
      <c r="Z2" s="8">
        <v>5</v>
      </c>
      <c r="AA2" s="8">
        <v>5</v>
      </c>
      <c r="AB2" s="8">
        <v>4</v>
      </c>
      <c r="AC2" s="8">
        <v>5</v>
      </c>
      <c r="AD2" s="8">
        <v>5</v>
      </c>
      <c r="AE2" s="8">
        <v>5</v>
      </c>
      <c r="AF2" s="8">
        <v>5</v>
      </c>
      <c r="AG2" s="8">
        <v>5</v>
      </c>
      <c r="AH2" s="8">
        <v>5</v>
      </c>
      <c r="AI2" s="8">
        <v>4</v>
      </c>
      <c r="AJ2" s="8">
        <v>5</v>
      </c>
      <c r="AK2" s="8">
        <v>5</v>
      </c>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row>
    <row r="3" spans="1:103" ht="15" thickBot="1" x14ac:dyDescent="0.35">
      <c r="A3" s="6" t="s">
        <v>7</v>
      </c>
      <c r="B3" s="6" t="s">
        <v>104</v>
      </c>
      <c r="C3" s="7">
        <v>13</v>
      </c>
      <c r="D3" s="7">
        <v>4</v>
      </c>
      <c r="E3" s="7">
        <v>4</v>
      </c>
      <c r="F3" s="7">
        <v>15</v>
      </c>
      <c r="G3" s="7">
        <v>20</v>
      </c>
      <c r="H3" s="8" t="s">
        <v>20</v>
      </c>
      <c r="I3" s="9">
        <v>5</v>
      </c>
      <c r="J3" s="9">
        <v>5</v>
      </c>
      <c r="K3" s="9">
        <v>5</v>
      </c>
      <c r="L3" s="9">
        <v>5</v>
      </c>
      <c r="M3" s="9">
        <v>4</v>
      </c>
      <c r="N3" s="9">
        <v>3</v>
      </c>
      <c r="O3" s="9">
        <v>4</v>
      </c>
      <c r="P3" s="9">
        <v>4</v>
      </c>
      <c r="Q3" s="9">
        <v>3</v>
      </c>
      <c r="R3" s="9">
        <v>4</v>
      </c>
      <c r="S3" s="9">
        <v>3</v>
      </c>
      <c r="T3" s="9">
        <v>5</v>
      </c>
      <c r="U3" s="9">
        <v>4</v>
      </c>
      <c r="V3" s="9">
        <v>4</v>
      </c>
      <c r="W3" s="9">
        <v>4</v>
      </c>
      <c r="X3" s="9">
        <v>4</v>
      </c>
      <c r="Y3" s="9">
        <v>5</v>
      </c>
      <c r="Z3" s="9">
        <v>5</v>
      </c>
      <c r="AA3" s="9">
        <v>4</v>
      </c>
      <c r="AB3" s="9">
        <v>4</v>
      </c>
      <c r="AC3" s="9">
        <v>4</v>
      </c>
      <c r="AD3" s="9">
        <v>5</v>
      </c>
      <c r="AE3" s="9">
        <v>4</v>
      </c>
      <c r="AF3" s="9">
        <v>4</v>
      </c>
      <c r="AG3" s="9">
        <v>3</v>
      </c>
      <c r="AH3" s="9">
        <v>4</v>
      </c>
      <c r="AI3" s="9">
        <v>4</v>
      </c>
      <c r="AJ3" s="9">
        <v>5</v>
      </c>
      <c r="AK3" s="9">
        <v>5</v>
      </c>
      <c r="AL3" s="9">
        <v>5</v>
      </c>
      <c r="AM3" s="9">
        <v>5</v>
      </c>
      <c r="AN3" s="9">
        <v>4</v>
      </c>
      <c r="AO3" s="9">
        <v>4</v>
      </c>
      <c r="AP3" s="9">
        <v>4</v>
      </c>
      <c r="AQ3" s="9">
        <v>3</v>
      </c>
      <c r="AR3" s="9">
        <v>4</v>
      </c>
      <c r="AS3" s="9">
        <v>3</v>
      </c>
      <c r="AT3" s="9">
        <v>3</v>
      </c>
      <c r="AU3" s="9">
        <v>3</v>
      </c>
      <c r="AV3" s="9">
        <v>3</v>
      </c>
      <c r="AW3" s="9">
        <v>4</v>
      </c>
      <c r="AX3" s="9">
        <v>4</v>
      </c>
      <c r="AY3" s="9">
        <v>3</v>
      </c>
      <c r="AZ3" s="9">
        <v>4</v>
      </c>
      <c r="BA3" s="9">
        <v>4</v>
      </c>
      <c r="BB3" s="9">
        <v>4</v>
      </c>
      <c r="BC3" s="9">
        <v>4</v>
      </c>
      <c r="BD3" s="9">
        <v>4</v>
      </c>
      <c r="BE3" s="9">
        <v>3</v>
      </c>
      <c r="BF3" s="9">
        <v>3</v>
      </c>
      <c r="BG3" s="9">
        <v>4</v>
      </c>
      <c r="BH3" s="9">
        <v>4</v>
      </c>
      <c r="BI3" s="9">
        <v>3</v>
      </c>
      <c r="BJ3" s="9">
        <v>3</v>
      </c>
      <c r="BK3" s="9">
        <v>3</v>
      </c>
      <c r="BL3" s="9">
        <v>4</v>
      </c>
      <c r="BM3" s="9">
        <v>3</v>
      </c>
      <c r="BN3" s="9">
        <v>4</v>
      </c>
      <c r="BO3" s="8">
        <v>3</v>
      </c>
      <c r="BP3" s="8">
        <v>3</v>
      </c>
      <c r="BQ3" s="8" t="s">
        <v>112</v>
      </c>
      <c r="BR3" s="8" t="s">
        <v>113</v>
      </c>
      <c r="BS3" s="8" t="s">
        <v>114</v>
      </c>
      <c r="BT3" s="8">
        <f>AL3-I3</f>
        <v>0</v>
      </c>
      <c r="BU3" s="8">
        <f t="shared" ref="BU3:CV3" si="9">AM3-J3</f>
        <v>0</v>
      </c>
      <c r="BV3" s="8">
        <f t="shared" si="9"/>
        <v>-1</v>
      </c>
      <c r="BW3" s="8">
        <f t="shared" si="9"/>
        <v>-1</v>
      </c>
      <c r="BX3" s="8">
        <f t="shared" si="9"/>
        <v>0</v>
      </c>
      <c r="BY3" s="8">
        <f t="shared" si="9"/>
        <v>0</v>
      </c>
      <c r="BZ3" s="8">
        <f t="shared" si="9"/>
        <v>0</v>
      </c>
      <c r="CA3" s="8">
        <f t="shared" si="9"/>
        <v>-1</v>
      </c>
      <c r="CB3" s="8">
        <f t="shared" si="9"/>
        <v>0</v>
      </c>
      <c r="CC3" s="8">
        <f t="shared" si="9"/>
        <v>-1</v>
      </c>
      <c r="CD3" s="8">
        <f t="shared" si="9"/>
        <v>0</v>
      </c>
      <c r="CE3" s="8">
        <f t="shared" si="9"/>
        <v>-1</v>
      </c>
      <c r="CF3" s="8">
        <f t="shared" si="9"/>
        <v>0</v>
      </c>
      <c r="CG3" s="8">
        <f t="shared" si="9"/>
        <v>-1</v>
      </c>
      <c r="CH3" s="8">
        <f t="shared" si="9"/>
        <v>0</v>
      </c>
      <c r="CI3" s="8">
        <f t="shared" si="9"/>
        <v>0</v>
      </c>
      <c r="CJ3" s="8">
        <f t="shared" si="9"/>
        <v>-1</v>
      </c>
      <c r="CK3" s="8">
        <f t="shared" si="9"/>
        <v>-1</v>
      </c>
      <c r="CL3" s="8">
        <f t="shared" si="9"/>
        <v>0</v>
      </c>
      <c r="CM3" s="8">
        <f t="shared" si="9"/>
        <v>-1</v>
      </c>
      <c r="CN3" s="8">
        <f t="shared" si="9"/>
        <v>-1</v>
      </c>
      <c r="CO3" s="8">
        <f t="shared" si="9"/>
        <v>-1</v>
      </c>
      <c r="CP3" s="8">
        <f t="shared" si="9"/>
        <v>0</v>
      </c>
      <c r="CQ3" s="8">
        <f t="shared" si="9"/>
        <v>-1</v>
      </c>
      <c r="CR3" s="8">
        <f t="shared" si="9"/>
        <v>0</v>
      </c>
      <c r="CS3" s="8">
        <f t="shared" si="9"/>
        <v>-1</v>
      </c>
      <c r="CT3" s="8">
        <f t="shared" si="9"/>
        <v>0</v>
      </c>
      <c r="CU3" s="8">
        <f t="shared" si="9"/>
        <v>-2</v>
      </c>
      <c r="CV3" s="8">
        <f t="shared" si="9"/>
        <v>-1</v>
      </c>
    </row>
    <row r="4" spans="1:103" ht="15" thickBot="1" x14ac:dyDescent="0.35">
      <c r="A4" s="6" t="s">
        <v>19</v>
      </c>
      <c r="B4" s="6" t="s">
        <v>104</v>
      </c>
      <c r="C4" s="7">
        <v>5</v>
      </c>
      <c r="D4" s="7">
        <v>-6</v>
      </c>
      <c r="E4" s="7">
        <v>14</v>
      </c>
      <c r="F4" s="6">
        <v>21</v>
      </c>
      <c r="G4" s="7">
        <v>13</v>
      </c>
      <c r="H4" s="8" t="s">
        <v>20</v>
      </c>
      <c r="I4" s="9">
        <v>5</v>
      </c>
      <c r="J4" s="9">
        <v>5</v>
      </c>
      <c r="K4" s="9">
        <v>4</v>
      </c>
      <c r="L4" s="9">
        <v>5</v>
      </c>
      <c r="M4" s="9">
        <v>5</v>
      </c>
      <c r="N4" s="9">
        <v>4</v>
      </c>
      <c r="O4" s="9">
        <v>4</v>
      </c>
      <c r="P4" s="9">
        <v>5</v>
      </c>
      <c r="Q4" s="9">
        <v>4</v>
      </c>
      <c r="R4" s="9">
        <v>5</v>
      </c>
      <c r="S4" s="9">
        <v>1</v>
      </c>
      <c r="T4" s="9">
        <v>5</v>
      </c>
      <c r="U4" s="9">
        <v>5</v>
      </c>
      <c r="V4" s="9">
        <v>5</v>
      </c>
      <c r="W4" s="9">
        <v>5</v>
      </c>
      <c r="X4" s="9">
        <v>5</v>
      </c>
      <c r="Y4" s="9">
        <v>4</v>
      </c>
      <c r="Z4" s="9">
        <v>5</v>
      </c>
      <c r="AA4" s="9">
        <v>4</v>
      </c>
      <c r="AB4" s="9">
        <v>5</v>
      </c>
      <c r="AC4" s="9">
        <v>5</v>
      </c>
      <c r="AD4" s="9">
        <v>2</v>
      </c>
      <c r="AE4" s="9">
        <v>5</v>
      </c>
      <c r="AF4" s="9">
        <v>5</v>
      </c>
      <c r="AG4" s="9">
        <v>5</v>
      </c>
      <c r="AH4" s="9">
        <v>4</v>
      </c>
      <c r="AI4" s="9">
        <v>5</v>
      </c>
      <c r="AJ4" s="9">
        <v>5</v>
      </c>
      <c r="AK4" s="9">
        <v>5</v>
      </c>
      <c r="AL4" s="9">
        <v>5</v>
      </c>
      <c r="AM4" s="9">
        <v>5</v>
      </c>
      <c r="AN4" s="9">
        <v>3</v>
      </c>
      <c r="AO4" s="9">
        <v>5</v>
      </c>
      <c r="AP4" s="9">
        <v>5</v>
      </c>
      <c r="AQ4" s="9">
        <v>4</v>
      </c>
      <c r="AR4" s="9">
        <v>4</v>
      </c>
      <c r="AS4" s="9">
        <v>5</v>
      </c>
      <c r="AT4" s="9">
        <v>4</v>
      </c>
      <c r="AU4" s="9">
        <v>5</v>
      </c>
      <c r="AV4" s="9">
        <v>3</v>
      </c>
      <c r="AW4" s="9">
        <v>5</v>
      </c>
      <c r="AX4" s="9">
        <v>4</v>
      </c>
      <c r="AY4" s="9">
        <v>5</v>
      </c>
      <c r="AZ4" s="9">
        <v>5</v>
      </c>
      <c r="BA4" s="9">
        <v>5</v>
      </c>
      <c r="BB4" s="9">
        <v>4</v>
      </c>
      <c r="BC4" s="9">
        <v>5</v>
      </c>
      <c r="BD4" s="9">
        <v>5</v>
      </c>
      <c r="BE4" s="9">
        <v>5</v>
      </c>
      <c r="BF4" s="9">
        <v>3</v>
      </c>
      <c r="BG4" s="9">
        <v>4</v>
      </c>
      <c r="BH4" s="9">
        <v>5</v>
      </c>
      <c r="BI4" s="9">
        <v>5</v>
      </c>
      <c r="BJ4" s="9">
        <v>4</v>
      </c>
      <c r="BK4" s="9">
        <v>5</v>
      </c>
      <c r="BL4" s="9">
        <v>5</v>
      </c>
      <c r="BM4" s="9">
        <v>5</v>
      </c>
      <c r="BN4" s="9">
        <v>5</v>
      </c>
      <c r="BO4" s="8">
        <v>5</v>
      </c>
      <c r="BP4" s="8">
        <v>4</v>
      </c>
      <c r="BQ4" s="8" t="s">
        <v>115</v>
      </c>
      <c r="BR4" s="8" t="s">
        <v>116</v>
      </c>
      <c r="BS4" s="8" t="s">
        <v>117</v>
      </c>
      <c r="BT4" s="8">
        <f t="shared" ref="BT4:BT67" si="10">AL4-I4</f>
        <v>0</v>
      </c>
      <c r="BU4" s="8">
        <f t="shared" ref="BU4:BU67" si="11">AM4-J4</f>
        <v>0</v>
      </c>
      <c r="BV4" s="8">
        <f t="shared" ref="BV4:BV67" si="12">AN4-K4</f>
        <v>-1</v>
      </c>
      <c r="BW4" s="8">
        <f t="shared" ref="BW4:BW67" si="13">AO4-L4</f>
        <v>0</v>
      </c>
      <c r="BX4" s="8">
        <f t="shared" ref="BX4:BX67" si="14">AP4-M4</f>
        <v>0</v>
      </c>
      <c r="BY4" s="8">
        <f t="shared" ref="BY4:BY67" si="15">AQ4-N4</f>
        <v>0</v>
      </c>
      <c r="BZ4" s="8">
        <f t="shared" ref="BZ4:BZ67" si="16">AR4-O4</f>
        <v>0</v>
      </c>
      <c r="CA4" s="8">
        <f t="shared" ref="CA4:CA67" si="17">AS4-P4</f>
        <v>0</v>
      </c>
      <c r="CB4" s="8">
        <f t="shared" ref="CB4:CB67" si="18">AT4-Q4</f>
        <v>0</v>
      </c>
      <c r="CC4" s="8">
        <f t="shared" ref="CC4:CC67" si="19">AU4-R4</f>
        <v>0</v>
      </c>
      <c r="CD4" s="8">
        <f t="shared" ref="CD4:CD67" si="20">AV4-S4</f>
        <v>2</v>
      </c>
      <c r="CE4" s="8">
        <f t="shared" ref="CE4:CE67" si="21">AW4-T4</f>
        <v>0</v>
      </c>
      <c r="CF4" s="8">
        <f t="shared" ref="CF4:CF67" si="22">AX4-U4</f>
        <v>-1</v>
      </c>
      <c r="CG4" s="8">
        <f t="shared" ref="CG4:CG67" si="23">AY4-V4</f>
        <v>0</v>
      </c>
      <c r="CH4" s="8">
        <f t="shared" ref="CH4:CH67" si="24">AZ4-W4</f>
        <v>0</v>
      </c>
      <c r="CI4" s="8">
        <f t="shared" ref="CI4:CI67" si="25">BA4-X4</f>
        <v>0</v>
      </c>
      <c r="CJ4" s="8">
        <f t="shared" ref="CJ4:CJ67" si="26">BB4-Y4</f>
        <v>0</v>
      </c>
      <c r="CK4" s="8">
        <f t="shared" ref="CK4:CK67" si="27">BC4-Z4</f>
        <v>0</v>
      </c>
      <c r="CL4" s="8">
        <f t="shared" ref="CL4:CL67" si="28">BD4-AA4</f>
        <v>1</v>
      </c>
      <c r="CM4" s="8">
        <f t="shared" ref="CM4:CM67" si="29">BE4-AB4</f>
        <v>0</v>
      </c>
      <c r="CN4" s="8">
        <f t="shared" ref="CN4:CN67" si="30">BF4-AC4</f>
        <v>-2</v>
      </c>
      <c r="CO4" s="8">
        <f t="shared" ref="CO4:CO67" si="31">BG4-AD4</f>
        <v>2</v>
      </c>
      <c r="CP4" s="8">
        <f t="shared" ref="CP4:CP67" si="32">BH4-AE4</f>
        <v>0</v>
      </c>
      <c r="CQ4" s="8">
        <f t="shared" ref="CQ4:CQ67" si="33">BI4-AF4</f>
        <v>0</v>
      </c>
      <c r="CR4" s="8">
        <f t="shared" ref="CR4:CR67" si="34">BJ4-AG4</f>
        <v>-1</v>
      </c>
      <c r="CS4" s="8">
        <f t="shared" ref="CS4:CS67" si="35">BK4-AH4</f>
        <v>1</v>
      </c>
      <c r="CT4" s="8">
        <f t="shared" ref="CT4:CT67" si="36">BL4-AI4</f>
        <v>0</v>
      </c>
      <c r="CU4" s="8">
        <f t="shared" ref="CU4:CU67" si="37">BM4-AJ4</f>
        <v>0</v>
      </c>
      <c r="CV4" s="8">
        <f t="shared" ref="CV4:CV67" si="38">BN4-AK4</f>
        <v>0</v>
      </c>
    </row>
    <row r="5" spans="1:103" ht="15" thickBot="1" x14ac:dyDescent="0.35">
      <c r="A5" s="6" t="s">
        <v>8</v>
      </c>
      <c r="B5" s="6" t="s">
        <v>104</v>
      </c>
      <c r="C5" s="7">
        <v>10</v>
      </c>
      <c r="D5" s="7">
        <v>0</v>
      </c>
      <c r="E5" s="7">
        <v>10</v>
      </c>
      <c r="F5" s="7">
        <v>17</v>
      </c>
      <c r="G5" s="7">
        <v>8</v>
      </c>
      <c r="H5" s="8" t="s">
        <v>21</v>
      </c>
      <c r="I5" s="9">
        <v>5</v>
      </c>
      <c r="J5" s="9">
        <v>5</v>
      </c>
      <c r="K5" s="9">
        <v>5</v>
      </c>
      <c r="L5" s="9">
        <v>4</v>
      </c>
      <c r="M5" s="9">
        <v>4</v>
      </c>
      <c r="N5" s="9">
        <v>2</v>
      </c>
      <c r="O5" s="9">
        <v>4</v>
      </c>
      <c r="P5" s="9">
        <v>5</v>
      </c>
      <c r="Q5" s="9">
        <v>4</v>
      </c>
      <c r="R5" s="9">
        <v>5</v>
      </c>
      <c r="S5" s="9">
        <v>5</v>
      </c>
      <c r="T5" s="9">
        <v>5</v>
      </c>
      <c r="U5" s="9">
        <v>5</v>
      </c>
      <c r="V5" s="9">
        <v>5</v>
      </c>
      <c r="W5" s="9">
        <v>4</v>
      </c>
      <c r="X5" s="9">
        <v>3</v>
      </c>
      <c r="Y5" s="9">
        <v>2</v>
      </c>
      <c r="Z5" s="9">
        <v>5</v>
      </c>
      <c r="AA5" s="9">
        <v>5</v>
      </c>
      <c r="AB5" s="9">
        <v>5</v>
      </c>
      <c r="AC5" s="9">
        <v>5</v>
      </c>
      <c r="AD5" s="9">
        <v>5</v>
      </c>
      <c r="AE5" s="9">
        <v>5</v>
      </c>
      <c r="AF5" s="9">
        <v>5</v>
      </c>
      <c r="AG5" s="9">
        <v>5</v>
      </c>
      <c r="AH5" s="9">
        <v>5</v>
      </c>
      <c r="AI5" s="9">
        <v>5</v>
      </c>
      <c r="AJ5" s="9">
        <v>5</v>
      </c>
      <c r="AK5" s="9">
        <v>5</v>
      </c>
      <c r="AL5" s="9">
        <v>5</v>
      </c>
      <c r="AM5" s="9">
        <v>5</v>
      </c>
      <c r="AN5" s="9">
        <v>5</v>
      </c>
      <c r="AO5" s="9">
        <v>4</v>
      </c>
      <c r="AP5" s="9">
        <v>4</v>
      </c>
      <c r="AQ5" s="9">
        <v>3</v>
      </c>
      <c r="AR5" s="9">
        <v>4</v>
      </c>
      <c r="AS5" s="9">
        <v>5</v>
      </c>
      <c r="AT5" s="9">
        <v>5</v>
      </c>
      <c r="AU5" s="9">
        <v>4</v>
      </c>
      <c r="AV5" s="9">
        <v>5</v>
      </c>
      <c r="AW5" s="9">
        <v>5</v>
      </c>
      <c r="AX5" s="9">
        <v>4</v>
      </c>
      <c r="AY5" s="9">
        <v>5</v>
      </c>
      <c r="AZ5" s="9">
        <v>5</v>
      </c>
      <c r="BA5" s="9">
        <v>4</v>
      </c>
      <c r="BB5" s="9">
        <v>2</v>
      </c>
      <c r="BC5" s="9">
        <v>5</v>
      </c>
      <c r="BD5" s="9">
        <v>3</v>
      </c>
      <c r="BE5" s="9">
        <v>3</v>
      </c>
      <c r="BF5" s="9">
        <v>1</v>
      </c>
      <c r="BG5" s="9">
        <v>5</v>
      </c>
      <c r="BH5" s="9">
        <v>5</v>
      </c>
      <c r="BI5" s="9">
        <v>4</v>
      </c>
      <c r="BJ5" s="9">
        <v>5</v>
      </c>
      <c r="BK5" s="9">
        <v>3</v>
      </c>
      <c r="BL5" s="9">
        <v>2</v>
      </c>
      <c r="BM5" s="9">
        <v>5</v>
      </c>
      <c r="BN5" s="9">
        <v>5</v>
      </c>
      <c r="BO5" s="8">
        <v>4</v>
      </c>
      <c r="BP5" s="8">
        <v>4</v>
      </c>
      <c r="BQ5" s="8" t="s">
        <v>118</v>
      </c>
      <c r="BR5" s="8" t="s">
        <v>119</v>
      </c>
      <c r="BS5" s="8" t="s">
        <v>120</v>
      </c>
      <c r="BT5" s="8">
        <f t="shared" si="10"/>
        <v>0</v>
      </c>
      <c r="BU5" s="8">
        <f t="shared" si="11"/>
        <v>0</v>
      </c>
      <c r="BV5" s="8">
        <f t="shared" si="12"/>
        <v>0</v>
      </c>
      <c r="BW5" s="8">
        <f t="shared" si="13"/>
        <v>0</v>
      </c>
      <c r="BX5" s="8">
        <f t="shared" si="14"/>
        <v>0</v>
      </c>
      <c r="BY5" s="8">
        <f t="shared" si="15"/>
        <v>1</v>
      </c>
      <c r="BZ5" s="8">
        <f t="shared" si="16"/>
        <v>0</v>
      </c>
      <c r="CA5" s="8">
        <f t="shared" si="17"/>
        <v>0</v>
      </c>
      <c r="CB5" s="8">
        <f t="shared" si="18"/>
        <v>1</v>
      </c>
      <c r="CC5" s="8">
        <f t="shared" si="19"/>
        <v>-1</v>
      </c>
      <c r="CD5" s="8">
        <f t="shared" si="20"/>
        <v>0</v>
      </c>
      <c r="CE5" s="8">
        <f t="shared" si="21"/>
        <v>0</v>
      </c>
      <c r="CF5" s="8">
        <f t="shared" si="22"/>
        <v>-1</v>
      </c>
      <c r="CG5" s="8">
        <f t="shared" si="23"/>
        <v>0</v>
      </c>
      <c r="CH5" s="8">
        <f t="shared" si="24"/>
        <v>1</v>
      </c>
      <c r="CI5" s="8">
        <f t="shared" si="25"/>
        <v>1</v>
      </c>
      <c r="CJ5" s="8">
        <f t="shared" si="26"/>
        <v>0</v>
      </c>
      <c r="CK5" s="8">
        <f t="shared" si="27"/>
        <v>0</v>
      </c>
      <c r="CL5" s="8">
        <f t="shared" si="28"/>
        <v>-2</v>
      </c>
      <c r="CM5" s="8">
        <f t="shared" si="29"/>
        <v>-2</v>
      </c>
      <c r="CN5" s="8">
        <f t="shared" si="30"/>
        <v>-4</v>
      </c>
      <c r="CO5" s="8">
        <f t="shared" si="31"/>
        <v>0</v>
      </c>
      <c r="CP5" s="8">
        <f t="shared" si="32"/>
        <v>0</v>
      </c>
      <c r="CQ5" s="8">
        <f t="shared" si="33"/>
        <v>-1</v>
      </c>
      <c r="CR5" s="8">
        <f t="shared" si="34"/>
        <v>0</v>
      </c>
      <c r="CS5" s="8">
        <f t="shared" si="35"/>
        <v>-2</v>
      </c>
      <c r="CT5" s="8">
        <f t="shared" si="36"/>
        <v>-3</v>
      </c>
      <c r="CU5" s="8">
        <f t="shared" si="37"/>
        <v>0</v>
      </c>
      <c r="CV5" s="8">
        <f t="shared" si="38"/>
        <v>0</v>
      </c>
    </row>
    <row r="6" spans="1:103" ht="15" thickBot="1" x14ac:dyDescent="0.35">
      <c r="A6" s="6" t="s">
        <v>9</v>
      </c>
      <c r="B6" s="6" t="s">
        <v>104</v>
      </c>
      <c r="C6" s="7">
        <v>7</v>
      </c>
      <c r="D6" s="7">
        <v>-7</v>
      </c>
      <c r="E6" s="7">
        <v>12</v>
      </c>
      <c r="F6" s="7">
        <v>12</v>
      </c>
      <c r="G6" s="6">
        <v>16</v>
      </c>
      <c r="H6" s="8" t="s">
        <v>21</v>
      </c>
      <c r="I6" s="9">
        <v>4</v>
      </c>
      <c r="J6" s="9">
        <v>5</v>
      </c>
      <c r="K6" s="9">
        <v>5</v>
      </c>
      <c r="L6" s="9">
        <v>5</v>
      </c>
      <c r="M6" s="9">
        <v>4</v>
      </c>
      <c r="N6" s="9">
        <v>1</v>
      </c>
      <c r="O6" s="9">
        <v>4</v>
      </c>
      <c r="P6" s="9">
        <v>4</v>
      </c>
      <c r="Q6" s="9">
        <v>5</v>
      </c>
      <c r="R6" s="9">
        <v>4</v>
      </c>
      <c r="S6" s="9">
        <v>4</v>
      </c>
      <c r="T6" s="9">
        <v>5</v>
      </c>
      <c r="U6" s="9">
        <v>5</v>
      </c>
      <c r="V6" s="9">
        <v>5</v>
      </c>
      <c r="W6" s="9">
        <v>5</v>
      </c>
      <c r="X6" s="9">
        <v>5</v>
      </c>
      <c r="Y6" s="9">
        <v>5</v>
      </c>
      <c r="Z6" s="9">
        <v>5</v>
      </c>
      <c r="AA6" s="9">
        <v>5</v>
      </c>
      <c r="AB6" s="9">
        <v>5</v>
      </c>
      <c r="AC6" s="9">
        <v>5</v>
      </c>
      <c r="AD6" s="9">
        <v>5</v>
      </c>
      <c r="AE6" s="9">
        <v>5</v>
      </c>
      <c r="AF6" s="9">
        <v>5</v>
      </c>
      <c r="AG6" s="9">
        <v>5</v>
      </c>
      <c r="AH6" s="9">
        <v>5</v>
      </c>
      <c r="AI6" s="9">
        <v>5</v>
      </c>
      <c r="AJ6" s="9">
        <v>5</v>
      </c>
      <c r="AK6" s="9">
        <v>5</v>
      </c>
      <c r="AL6" s="9">
        <v>4</v>
      </c>
      <c r="AM6" s="9">
        <v>5</v>
      </c>
      <c r="AN6" s="9">
        <v>5</v>
      </c>
      <c r="AO6" s="9">
        <v>5</v>
      </c>
      <c r="AP6" s="9">
        <v>4</v>
      </c>
      <c r="AQ6" s="9">
        <v>2</v>
      </c>
      <c r="AR6" s="9">
        <v>3</v>
      </c>
      <c r="AS6" s="9">
        <v>4</v>
      </c>
      <c r="AT6" s="9">
        <v>5</v>
      </c>
      <c r="AU6" s="9">
        <v>5</v>
      </c>
      <c r="AV6" s="9">
        <v>4</v>
      </c>
      <c r="AW6" s="9">
        <v>5</v>
      </c>
      <c r="AX6" s="9">
        <v>5</v>
      </c>
      <c r="AY6" s="9">
        <v>5</v>
      </c>
      <c r="AZ6" s="9">
        <v>5</v>
      </c>
      <c r="BA6" s="9">
        <v>5</v>
      </c>
      <c r="BB6" s="9">
        <v>5</v>
      </c>
      <c r="BC6" s="9">
        <v>5</v>
      </c>
      <c r="BD6" s="9">
        <v>5</v>
      </c>
      <c r="BE6" s="9">
        <v>5</v>
      </c>
      <c r="BF6" s="9">
        <v>5</v>
      </c>
      <c r="BG6" s="9">
        <v>4</v>
      </c>
      <c r="BH6" s="9">
        <v>5</v>
      </c>
      <c r="BI6" s="9">
        <v>5</v>
      </c>
      <c r="BJ6" s="9">
        <v>5</v>
      </c>
      <c r="BK6" s="9">
        <v>5</v>
      </c>
      <c r="BL6" s="9">
        <v>5</v>
      </c>
      <c r="BM6" s="9">
        <v>5</v>
      </c>
      <c r="BN6" s="9">
        <v>5</v>
      </c>
      <c r="BO6" s="8">
        <v>4</v>
      </c>
      <c r="BP6" s="8">
        <v>4</v>
      </c>
      <c r="BQ6" s="8" t="s">
        <v>121</v>
      </c>
      <c r="BR6" s="8" t="s">
        <v>122</v>
      </c>
      <c r="BS6" s="8" t="s">
        <v>123</v>
      </c>
      <c r="BT6" s="8">
        <f t="shared" si="10"/>
        <v>0</v>
      </c>
      <c r="BU6" s="8">
        <f t="shared" si="11"/>
        <v>0</v>
      </c>
      <c r="BV6" s="8">
        <f t="shared" si="12"/>
        <v>0</v>
      </c>
      <c r="BW6" s="8">
        <f t="shared" si="13"/>
        <v>0</v>
      </c>
      <c r="BX6" s="8">
        <f t="shared" si="14"/>
        <v>0</v>
      </c>
      <c r="BY6" s="8">
        <f t="shared" si="15"/>
        <v>1</v>
      </c>
      <c r="BZ6" s="8">
        <f t="shared" si="16"/>
        <v>-1</v>
      </c>
      <c r="CA6" s="8">
        <f t="shared" si="17"/>
        <v>0</v>
      </c>
      <c r="CB6" s="8">
        <f t="shared" si="18"/>
        <v>0</v>
      </c>
      <c r="CC6" s="8">
        <f t="shared" si="19"/>
        <v>1</v>
      </c>
      <c r="CD6" s="8">
        <f t="shared" si="20"/>
        <v>0</v>
      </c>
      <c r="CE6" s="8">
        <f t="shared" si="21"/>
        <v>0</v>
      </c>
      <c r="CF6" s="8">
        <f t="shared" si="22"/>
        <v>0</v>
      </c>
      <c r="CG6" s="8">
        <f t="shared" si="23"/>
        <v>0</v>
      </c>
      <c r="CH6" s="8">
        <f t="shared" si="24"/>
        <v>0</v>
      </c>
      <c r="CI6" s="8">
        <f t="shared" si="25"/>
        <v>0</v>
      </c>
      <c r="CJ6" s="8">
        <f t="shared" si="26"/>
        <v>0</v>
      </c>
      <c r="CK6" s="8">
        <f t="shared" si="27"/>
        <v>0</v>
      </c>
      <c r="CL6" s="8">
        <f t="shared" si="28"/>
        <v>0</v>
      </c>
      <c r="CM6" s="8">
        <f t="shared" si="29"/>
        <v>0</v>
      </c>
      <c r="CN6" s="8">
        <f t="shared" si="30"/>
        <v>0</v>
      </c>
      <c r="CO6" s="8">
        <f t="shared" si="31"/>
        <v>-1</v>
      </c>
      <c r="CP6" s="8">
        <f t="shared" si="32"/>
        <v>0</v>
      </c>
      <c r="CQ6" s="8">
        <f t="shared" si="33"/>
        <v>0</v>
      </c>
      <c r="CR6" s="8">
        <f t="shared" si="34"/>
        <v>0</v>
      </c>
      <c r="CS6" s="8">
        <f t="shared" si="35"/>
        <v>0</v>
      </c>
      <c r="CT6" s="8">
        <f t="shared" si="36"/>
        <v>0</v>
      </c>
      <c r="CU6" s="8">
        <f t="shared" si="37"/>
        <v>0</v>
      </c>
      <c r="CV6" s="8">
        <f t="shared" si="38"/>
        <v>0</v>
      </c>
    </row>
    <row r="7" spans="1:103" ht="15" thickBot="1" x14ac:dyDescent="0.35">
      <c r="A7" s="6" t="s">
        <v>10</v>
      </c>
      <c r="B7" s="6" t="s">
        <v>104</v>
      </c>
      <c r="C7" s="7">
        <v>10</v>
      </c>
      <c r="D7" s="6">
        <v>-3</v>
      </c>
      <c r="E7" s="7">
        <v>5</v>
      </c>
      <c r="F7" s="7">
        <v>3</v>
      </c>
      <c r="G7" s="6">
        <v>6</v>
      </c>
      <c r="H7" s="8" t="s">
        <v>20</v>
      </c>
      <c r="I7" s="9">
        <v>5</v>
      </c>
      <c r="J7" s="9">
        <v>5</v>
      </c>
      <c r="K7" s="9">
        <v>3</v>
      </c>
      <c r="L7" s="9">
        <v>4</v>
      </c>
      <c r="M7" s="9">
        <v>4</v>
      </c>
      <c r="N7" s="9">
        <v>5</v>
      </c>
      <c r="O7" s="9">
        <v>3</v>
      </c>
      <c r="P7" s="9">
        <v>5</v>
      </c>
      <c r="Q7" s="9">
        <v>5</v>
      </c>
      <c r="R7" s="9">
        <v>5</v>
      </c>
      <c r="S7" s="9">
        <v>5</v>
      </c>
      <c r="T7" s="9">
        <v>5</v>
      </c>
      <c r="U7" s="9">
        <v>5</v>
      </c>
      <c r="V7" s="9">
        <v>4</v>
      </c>
      <c r="W7" s="9">
        <v>5</v>
      </c>
      <c r="X7" s="9">
        <v>5</v>
      </c>
      <c r="Y7" s="9">
        <v>4</v>
      </c>
      <c r="Z7" s="9">
        <v>5</v>
      </c>
      <c r="AA7" s="9">
        <v>5</v>
      </c>
      <c r="AB7" s="9">
        <v>5</v>
      </c>
      <c r="AC7" s="9">
        <v>5</v>
      </c>
      <c r="AD7" s="9">
        <v>5</v>
      </c>
      <c r="AE7" s="9">
        <v>5</v>
      </c>
      <c r="AF7" s="9">
        <v>5</v>
      </c>
      <c r="AG7" s="9">
        <v>5</v>
      </c>
      <c r="AH7" s="9">
        <v>5</v>
      </c>
      <c r="AI7" s="9">
        <v>5</v>
      </c>
      <c r="AJ7" s="9">
        <v>5</v>
      </c>
      <c r="AK7" s="9">
        <v>5</v>
      </c>
      <c r="AL7" s="9">
        <v>5</v>
      </c>
      <c r="AM7" s="9">
        <v>5</v>
      </c>
      <c r="AN7" s="9">
        <v>5</v>
      </c>
      <c r="AO7" s="9">
        <v>4</v>
      </c>
      <c r="AP7" s="9">
        <v>4</v>
      </c>
      <c r="AQ7" s="9">
        <v>4</v>
      </c>
      <c r="AR7" s="9">
        <v>3</v>
      </c>
      <c r="AS7" s="9">
        <v>5</v>
      </c>
      <c r="AT7" s="9">
        <v>5</v>
      </c>
      <c r="AU7" s="9">
        <v>5</v>
      </c>
      <c r="AV7" s="9">
        <v>5</v>
      </c>
      <c r="AW7" s="9">
        <v>5</v>
      </c>
      <c r="AX7" s="9">
        <v>5</v>
      </c>
      <c r="AY7" s="9">
        <v>5</v>
      </c>
      <c r="AZ7" s="9">
        <v>5</v>
      </c>
      <c r="BA7" s="9">
        <v>5</v>
      </c>
      <c r="BB7" s="9">
        <v>4</v>
      </c>
      <c r="BC7" s="9">
        <v>5</v>
      </c>
      <c r="BD7" s="9">
        <v>5</v>
      </c>
      <c r="BE7" s="9">
        <v>5</v>
      </c>
      <c r="BF7" s="9">
        <v>5</v>
      </c>
      <c r="BG7" s="9">
        <v>5</v>
      </c>
      <c r="BH7" s="9">
        <v>5</v>
      </c>
      <c r="BI7" s="9">
        <v>5</v>
      </c>
      <c r="BJ7" s="9">
        <v>5</v>
      </c>
      <c r="BK7" s="9">
        <v>5</v>
      </c>
      <c r="BL7" s="9">
        <v>5</v>
      </c>
      <c r="BM7" s="9">
        <v>5</v>
      </c>
      <c r="BN7" s="9">
        <v>5</v>
      </c>
      <c r="BO7" s="8">
        <v>4</v>
      </c>
      <c r="BP7" s="8">
        <v>3</v>
      </c>
      <c r="BQ7" s="8" t="s">
        <v>124</v>
      </c>
      <c r="BR7" s="8" t="s">
        <v>125</v>
      </c>
      <c r="BS7" s="8" t="s">
        <v>126</v>
      </c>
      <c r="BT7" s="8">
        <f t="shared" si="10"/>
        <v>0</v>
      </c>
      <c r="BU7" s="8">
        <f t="shared" si="11"/>
        <v>0</v>
      </c>
      <c r="BV7" s="8">
        <f t="shared" si="12"/>
        <v>2</v>
      </c>
      <c r="BW7" s="8">
        <f t="shared" si="13"/>
        <v>0</v>
      </c>
      <c r="BX7" s="8">
        <f t="shared" si="14"/>
        <v>0</v>
      </c>
      <c r="BY7" s="8">
        <f t="shared" si="15"/>
        <v>-1</v>
      </c>
      <c r="BZ7" s="8">
        <f t="shared" si="16"/>
        <v>0</v>
      </c>
      <c r="CA7" s="8">
        <f t="shared" si="17"/>
        <v>0</v>
      </c>
      <c r="CB7" s="8">
        <f t="shared" si="18"/>
        <v>0</v>
      </c>
      <c r="CC7" s="8">
        <f t="shared" si="19"/>
        <v>0</v>
      </c>
      <c r="CD7" s="8">
        <f t="shared" si="20"/>
        <v>0</v>
      </c>
      <c r="CE7" s="8">
        <f t="shared" si="21"/>
        <v>0</v>
      </c>
      <c r="CF7" s="8">
        <f t="shared" si="22"/>
        <v>0</v>
      </c>
      <c r="CG7" s="8">
        <f t="shared" si="23"/>
        <v>1</v>
      </c>
      <c r="CH7" s="8">
        <f t="shared" si="24"/>
        <v>0</v>
      </c>
      <c r="CI7" s="8">
        <f t="shared" si="25"/>
        <v>0</v>
      </c>
      <c r="CJ7" s="8">
        <f t="shared" si="26"/>
        <v>0</v>
      </c>
      <c r="CK7" s="8">
        <f t="shared" si="27"/>
        <v>0</v>
      </c>
      <c r="CL7" s="8">
        <f t="shared" si="28"/>
        <v>0</v>
      </c>
      <c r="CM7" s="8">
        <f t="shared" si="29"/>
        <v>0</v>
      </c>
      <c r="CN7" s="8">
        <f t="shared" si="30"/>
        <v>0</v>
      </c>
      <c r="CO7" s="8">
        <f t="shared" si="31"/>
        <v>0</v>
      </c>
      <c r="CP7" s="8">
        <f t="shared" si="32"/>
        <v>0</v>
      </c>
      <c r="CQ7" s="8">
        <f t="shared" si="33"/>
        <v>0</v>
      </c>
      <c r="CR7" s="8">
        <f t="shared" si="34"/>
        <v>0</v>
      </c>
      <c r="CS7" s="8">
        <f t="shared" si="35"/>
        <v>0</v>
      </c>
      <c r="CT7" s="8">
        <f t="shared" si="36"/>
        <v>0</v>
      </c>
      <c r="CU7" s="8">
        <f t="shared" si="37"/>
        <v>0</v>
      </c>
      <c r="CV7" s="8">
        <f t="shared" si="38"/>
        <v>0</v>
      </c>
    </row>
    <row r="8" spans="1:103" ht="15" thickBot="1" x14ac:dyDescent="0.35">
      <c r="A8" s="6" t="s">
        <v>11</v>
      </c>
      <c r="B8" s="6" t="s">
        <v>104</v>
      </c>
      <c r="C8" s="7">
        <v>12</v>
      </c>
      <c r="D8" s="7">
        <v>4</v>
      </c>
      <c r="E8" s="7">
        <v>7</v>
      </c>
      <c r="F8" s="7">
        <v>13</v>
      </c>
      <c r="G8" s="7">
        <v>11</v>
      </c>
      <c r="H8" s="10" t="s">
        <v>21</v>
      </c>
      <c r="I8" s="9">
        <v>5</v>
      </c>
      <c r="J8" s="9">
        <v>4</v>
      </c>
      <c r="K8" s="9">
        <v>5</v>
      </c>
      <c r="L8" s="9">
        <v>4</v>
      </c>
      <c r="M8" s="9">
        <v>4</v>
      </c>
      <c r="N8" s="9">
        <v>2</v>
      </c>
      <c r="O8" s="9">
        <v>4</v>
      </c>
      <c r="P8" s="9">
        <v>5</v>
      </c>
      <c r="Q8" s="9">
        <v>4</v>
      </c>
      <c r="R8" s="9">
        <v>4</v>
      </c>
      <c r="S8" s="9">
        <v>5</v>
      </c>
      <c r="T8" s="9">
        <v>5</v>
      </c>
      <c r="U8" s="9">
        <v>3</v>
      </c>
      <c r="V8" s="9">
        <v>5</v>
      </c>
      <c r="W8" s="9">
        <v>5</v>
      </c>
      <c r="X8" s="9">
        <v>5</v>
      </c>
      <c r="Y8" s="9">
        <v>4</v>
      </c>
      <c r="Z8" s="9">
        <v>4</v>
      </c>
      <c r="AA8" s="9">
        <v>5</v>
      </c>
      <c r="AB8" s="9">
        <v>5</v>
      </c>
      <c r="AC8" s="9">
        <v>4</v>
      </c>
      <c r="AD8" s="9">
        <v>5</v>
      </c>
      <c r="AE8" s="9">
        <v>4</v>
      </c>
      <c r="AF8" s="9">
        <v>5</v>
      </c>
      <c r="AG8" s="9">
        <v>5</v>
      </c>
      <c r="AH8" s="9">
        <v>4</v>
      </c>
      <c r="AI8" s="9">
        <v>4</v>
      </c>
      <c r="AJ8" s="9">
        <v>5</v>
      </c>
      <c r="AK8" s="9">
        <v>5</v>
      </c>
      <c r="AL8" s="9">
        <v>5</v>
      </c>
      <c r="AM8" s="9">
        <v>4</v>
      </c>
      <c r="AN8" s="9">
        <v>5</v>
      </c>
      <c r="AO8" s="9">
        <v>4</v>
      </c>
      <c r="AP8" s="9">
        <v>4</v>
      </c>
      <c r="AQ8" s="9">
        <v>2</v>
      </c>
      <c r="AR8" s="9">
        <v>3</v>
      </c>
      <c r="AS8" s="9">
        <v>4</v>
      </c>
      <c r="AT8" s="9">
        <v>4</v>
      </c>
      <c r="AU8" s="9">
        <v>4</v>
      </c>
      <c r="AV8" s="9">
        <v>4</v>
      </c>
      <c r="AW8" s="9">
        <v>5</v>
      </c>
      <c r="AX8" s="9">
        <v>4</v>
      </c>
      <c r="AY8" s="9">
        <v>5</v>
      </c>
      <c r="AZ8" s="9">
        <v>4</v>
      </c>
      <c r="BA8" s="9">
        <v>5</v>
      </c>
      <c r="BB8" s="9">
        <v>3</v>
      </c>
      <c r="BC8" s="9">
        <v>4</v>
      </c>
      <c r="BD8" s="9">
        <v>5</v>
      </c>
      <c r="BE8" s="9">
        <v>4</v>
      </c>
      <c r="BF8" s="9">
        <v>4</v>
      </c>
      <c r="BG8" s="9">
        <v>4</v>
      </c>
      <c r="BH8" s="9">
        <v>5</v>
      </c>
      <c r="BI8" s="9">
        <v>5</v>
      </c>
      <c r="BJ8" s="9">
        <v>5</v>
      </c>
      <c r="BK8" s="9">
        <v>4</v>
      </c>
      <c r="BL8" s="9">
        <v>4</v>
      </c>
      <c r="BM8" s="9">
        <v>5</v>
      </c>
      <c r="BN8" s="9">
        <v>5</v>
      </c>
      <c r="BO8" s="8">
        <v>4</v>
      </c>
      <c r="BP8" s="8">
        <v>3</v>
      </c>
      <c r="BQ8" s="8" t="s">
        <v>127</v>
      </c>
      <c r="BR8" s="8" t="s">
        <v>128</v>
      </c>
      <c r="BS8" s="8" t="s">
        <v>129</v>
      </c>
      <c r="BT8" s="8">
        <f t="shared" si="10"/>
        <v>0</v>
      </c>
      <c r="BU8" s="8">
        <f t="shared" si="11"/>
        <v>0</v>
      </c>
      <c r="BV8" s="8">
        <f t="shared" si="12"/>
        <v>0</v>
      </c>
      <c r="BW8" s="8">
        <f t="shared" si="13"/>
        <v>0</v>
      </c>
      <c r="BX8" s="8">
        <f t="shared" si="14"/>
        <v>0</v>
      </c>
      <c r="BY8" s="8">
        <f t="shared" si="15"/>
        <v>0</v>
      </c>
      <c r="BZ8" s="8">
        <f t="shared" si="16"/>
        <v>-1</v>
      </c>
      <c r="CA8" s="8">
        <f t="shared" si="17"/>
        <v>-1</v>
      </c>
      <c r="CB8" s="8">
        <f t="shared" si="18"/>
        <v>0</v>
      </c>
      <c r="CC8" s="8">
        <f t="shared" si="19"/>
        <v>0</v>
      </c>
      <c r="CD8" s="8">
        <f t="shared" si="20"/>
        <v>-1</v>
      </c>
      <c r="CE8" s="8">
        <f t="shared" si="21"/>
        <v>0</v>
      </c>
      <c r="CF8" s="8">
        <f t="shared" si="22"/>
        <v>1</v>
      </c>
      <c r="CG8" s="8">
        <f t="shared" si="23"/>
        <v>0</v>
      </c>
      <c r="CH8" s="8">
        <f t="shared" si="24"/>
        <v>-1</v>
      </c>
      <c r="CI8" s="8">
        <f t="shared" si="25"/>
        <v>0</v>
      </c>
      <c r="CJ8" s="8">
        <f t="shared" si="26"/>
        <v>-1</v>
      </c>
      <c r="CK8" s="8">
        <f t="shared" si="27"/>
        <v>0</v>
      </c>
      <c r="CL8" s="8">
        <f t="shared" si="28"/>
        <v>0</v>
      </c>
      <c r="CM8" s="8">
        <f t="shared" si="29"/>
        <v>-1</v>
      </c>
      <c r="CN8" s="8">
        <f t="shared" si="30"/>
        <v>0</v>
      </c>
      <c r="CO8" s="8">
        <f t="shared" si="31"/>
        <v>-1</v>
      </c>
      <c r="CP8" s="8">
        <f t="shared" si="32"/>
        <v>1</v>
      </c>
      <c r="CQ8" s="8">
        <f t="shared" si="33"/>
        <v>0</v>
      </c>
      <c r="CR8" s="8">
        <f t="shared" si="34"/>
        <v>0</v>
      </c>
      <c r="CS8" s="8">
        <f t="shared" si="35"/>
        <v>0</v>
      </c>
      <c r="CT8" s="8">
        <f t="shared" si="36"/>
        <v>0</v>
      </c>
      <c r="CU8" s="8">
        <f t="shared" si="37"/>
        <v>0</v>
      </c>
      <c r="CV8" s="8">
        <f t="shared" si="38"/>
        <v>0</v>
      </c>
    </row>
    <row r="9" spans="1:103" ht="15" thickBot="1" x14ac:dyDescent="0.35">
      <c r="A9" s="6" t="s">
        <v>12</v>
      </c>
      <c r="B9" s="6" t="s">
        <v>104</v>
      </c>
      <c r="C9" s="7">
        <v>9</v>
      </c>
      <c r="D9" s="7">
        <v>3</v>
      </c>
      <c r="E9" s="7">
        <v>14</v>
      </c>
      <c r="F9" s="7">
        <v>18</v>
      </c>
      <c r="G9" s="7">
        <v>15</v>
      </c>
      <c r="H9" s="11" t="s">
        <v>20</v>
      </c>
      <c r="I9" s="9">
        <v>5</v>
      </c>
      <c r="J9" s="9">
        <v>3</v>
      </c>
      <c r="K9" s="9">
        <v>3</v>
      </c>
      <c r="L9" s="9">
        <v>1</v>
      </c>
      <c r="M9" s="9">
        <v>2</v>
      </c>
      <c r="N9" s="9">
        <v>3</v>
      </c>
      <c r="O9" s="9">
        <v>3</v>
      </c>
      <c r="P9" s="9">
        <v>5</v>
      </c>
      <c r="Q9" s="9">
        <v>4</v>
      </c>
      <c r="R9" s="9">
        <v>4</v>
      </c>
      <c r="S9" s="9">
        <v>2</v>
      </c>
      <c r="T9" s="9">
        <v>5</v>
      </c>
      <c r="U9" s="9">
        <v>5</v>
      </c>
      <c r="V9" s="9">
        <v>5</v>
      </c>
      <c r="W9" s="9">
        <v>5</v>
      </c>
      <c r="X9" s="9">
        <v>5</v>
      </c>
      <c r="Y9" s="9">
        <v>2</v>
      </c>
      <c r="Z9" s="9">
        <v>5</v>
      </c>
      <c r="AA9" s="9">
        <v>5</v>
      </c>
      <c r="AB9" s="9">
        <v>5</v>
      </c>
      <c r="AC9" s="9">
        <v>5</v>
      </c>
      <c r="AD9" s="9">
        <v>5</v>
      </c>
      <c r="AE9" s="9">
        <v>5</v>
      </c>
      <c r="AF9" s="9">
        <v>5</v>
      </c>
      <c r="AG9" s="9">
        <v>5</v>
      </c>
      <c r="AH9" s="9">
        <v>5</v>
      </c>
      <c r="AI9" s="9">
        <v>5</v>
      </c>
      <c r="AJ9" s="9">
        <v>5</v>
      </c>
      <c r="AK9" s="9">
        <v>5</v>
      </c>
      <c r="AL9" s="9">
        <v>5</v>
      </c>
      <c r="AM9" s="9">
        <v>3</v>
      </c>
      <c r="AN9" s="9">
        <v>4</v>
      </c>
      <c r="AO9" s="9">
        <v>2</v>
      </c>
      <c r="AP9" s="9">
        <v>3</v>
      </c>
      <c r="AQ9" s="9">
        <v>3</v>
      </c>
      <c r="AR9" s="9">
        <v>2</v>
      </c>
      <c r="AS9" s="9">
        <v>4</v>
      </c>
      <c r="AT9" s="9">
        <v>4</v>
      </c>
      <c r="AU9" s="9">
        <v>2</v>
      </c>
      <c r="AV9" s="9">
        <v>2</v>
      </c>
      <c r="AW9" s="9">
        <v>5</v>
      </c>
      <c r="AX9" s="9">
        <v>4</v>
      </c>
      <c r="AY9" s="9">
        <v>5</v>
      </c>
      <c r="AZ9" s="9">
        <v>5</v>
      </c>
      <c r="BA9" s="9">
        <v>5</v>
      </c>
      <c r="BB9" s="9">
        <v>2</v>
      </c>
      <c r="BC9" s="9">
        <v>5</v>
      </c>
      <c r="BD9" s="9">
        <v>5</v>
      </c>
      <c r="BE9" s="9">
        <v>5</v>
      </c>
      <c r="BF9" s="9">
        <v>5</v>
      </c>
      <c r="BG9" s="9">
        <v>4</v>
      </c>
      <c r="BH9" s="9">
        <v>5</v>
      </c>
      <c r="BI9" s="9">
        <v>5</v>
      </c>
      <c r="BJ9" s="9">
        <v>5</v>
      </c>
      <c r="BK9" s="9">
        <v>5</v>
      </c>
      <c r="BL9" s="9">
        <v>5</v>
      </c>
      <c r="BM9" s="9">
        <v>5</v>
      </c>
      <c r="BN9" s="9">
        <v>5</v>
      </c>
      <c r="BO9" s="8">
        <v>5</v>
      </c>
      <c r="BP9" s="8">
        <v>5</v>
      </c>
      <c r="BQ9" s="8" t="s">
        <v>130</v>
      </c>
      <c r="BR9" s="8" t="s">
        <v>131</v>
      </c>
      <c r="BS9" s="8" t="s">
        <v>132</v>
      </c>
      <c r="BT9" s="8">
        <f t="shared" si="10"/>
        <v>0</v>
      </c>
      <c r="BU9" s="8">
        <f t="shared" si="11"/>
        <v>0</v>
      </c>
      <c r="BV9" s="8">
        <f t="shared" si="12"/>
        <v>1</v>
      </c>
      <c r="BW9" s="8">
        <f t="shared" si="13"/>
        <v>1</v>
      </c>
      <c r="BX9" s="8">
        <f t="shared" si="14"/>
        <v>1</v>
      </c>
      <c r="BY9" s="8">
        <f t="shared" si="15"/>
        <v>0</v>
      </c>
      <c r="BZ9" s="8">
        <f t="shared" si="16"/>
        <v>-1</v>
      </c>
      <c r="CA9" s="8">
        <f t="shared" si="17"/>
        <v>-1</v>
      </c>
      <c r="CB9" s="8">
        <f t="shared" si="18"/>
        <v>0</v>
      </c>
      <c r="CC9" s="8">
        <f t="shared" si="19"/>
        <v>-2</v>
      </c>
      <c r="CD9" s="8">
        <f t="shared" si="20"/>
        <v>0</v>
      </c>
      <c r="CE9" s="8">
        <f t="shared" si="21"/>
        <v>0</v>
      </c>
      <c r="CF9" s="8">
        <f t="shared" si="22"/>
        <v>-1</v>
      </c>
      <c r="CG9" s="8">
        <f t="shared" si="23"/>
        <v>0</v>
      </c>
      <c r="CH9" s="8">
        <f t="shared" si="24"/>
        <v>0</v>
      </c>
      <c r="CI9" s="8">
        <f t="shared" si="25"/>
        <v>0</v>
      </c>
      <c r="CJ9" s="8">
        <f t="shared" si="26"/>
        <v>0</v>
      </c>
      <c r="CK9" s="8">
        <f t="shared" si="27"/>
        <v>0</v>
      </c>
      <c r="CL9" s="8">
        <f t="shared" si="28"/>
        <v>0</v>
      </c>
      <c r="CM9" s="8">
        <f t="shared" si="29"/>
        <v>0</v>
      </c>
      <c r="CN9" s="8">
        <f t="shared" si="30"/>
        <v>0</v>
      </c>
      <c r="CO9" s="8">
        <f t="shared" si="31"/>
        <v>-1</v>
      </c>
      <c r="CP9" s="8">
        <f t="shared" si="32"/>
        <v>0</v>
      </c>
      <c r="CQ9" s="8">
        <f t="shared" si="33"/>
        <v>0</v>
      </c>
      <c r="CR9" s="8">
        <f t="shared" si="34"/>
        <v>0</v>
      </c>
      <c r="CS9" s="8">
        <f t="shared" si="35"/>
        <v>0</v>
      </c>
      <c r="CT9" s="8">
        <f t="shared" si="36"/>
        <v>0</v>
      </c>
      <c r="CU9" s="8">
        <f t="shared" si="37"/>
        <v>0</v>
      </c>
      <c r="CV9" s="8">
        <f t="shared" si="38"/>
        <v>0</v>
      </c>
    </row>
    <row r="10" spans="1:103" ht="15" thickBot="1" x14ac:dyDescent="0.35">
      <c r="A10" s="6" t="s">
        <v>13</v>
      </c>
      <c r="B10" s="6" t="s">
        <v>104</v>
      </c>
      <c r="C10" s="7">
        <v>11</v>
      </c>
      <c r="D10" s="7">
        <v>5</v>
      </c>
      <c r="E10" s="7">
        <v>15</v>
      </c>
      <c r="F10" s="7">
        <v>20</v>
      </c>
      <c r="G10" s="7">
        <v>12</v>
      </c>
      <c r="H10" s="8" t="s">
        <v>20</v>
      </c>
      <c r="I10" s="9">
        <v>5</v>
      </c>
      <c r="J10" s="9">
        <v>5</v>
      </c>
      <c r="K10" s="9">
        <v>5</v>
      </c>
      <c r="L10" s="9">
        <v>4</v>
      </c>
      <c r="M10" s="9">
        <v>4</v>
      </c>
      <c r="N10" s="9">
        <v>4</v>
      </c>
      <c r="O10" s="9">
        <v>4</v>
      </c>
      <c r="P10" s="9">
        <v>4</v>
      </c>
      <c r="Q10" s="9">
        <v>5</v>
      </c>
      <c r="R10" s="9">
        <v>5</v>
      </c>
      <c r="S10" s="9">
        <v>4</v>
      </c>
      <c r="T10" s="9">
        <v>5</v>
      </c>
      <c r="U10" s="9">
        <v>5</v>
      </c>
      <c r="V10" s="9">
        <v>5</v>
      </c>
      <c r="W10" s="9">
        <v>5</v>
      </c>
      <c r="X10" s="9">
        <v>5</v>
      </c>
      <c r="Y10" s="9">
        <v>4</v>
      </c>
      <c r="Z10" s="9">
        <v>4</v>
      </c>
      <c r="AA10" s="9">
        <v>5</v>
      </c>
      <c r="AB10" s="9">
        <v>5</v>
      </c>
      <c r="AC10" s="9">
        <v>4</v>
      </c>
      <c r="AD10" s="9">
        <v>4</v>
      </c>
      <c r="AE10" s="9">
        <v>2</v>
      </c>
      <c r="AF10" s="9">
        <v>5</v>
      </c>
      <c r="AG10" s="9">
        <v>2</v>
      </c>
      <c r="AH10" s="9">
        <v>5</v>
      </c>
      <c r="AI10" s="9">
        <v>2</v>
      </c>
      <c r="AJ10" s="9">
        <v>4</v>
      </c>
      <c r="AK10" s="9">
        <v>5</v>
      </c>
      <c r="AL10" s="9">
        <v>5</v>
      </c>
      <c r="AM10" s="9">
        <v>5</v>
      </c>
      <c r="AN10" s="9">
        <v>5</v>
      </c>
      <c r="AO10" s="9">
        <v>4</v>
      </c>
      <c r="AP10" s="9">
        <v>4</v>
      </c>
      <c r="AQ10" s="9">
        <v>4</v>
      </c>
      <c r="AR10" s="9">
        <v>3</v>
      </c>
      <c r="AS10" s="9">
        <v>4</v>
      </c>
      <c r="AT10" s="9">
        <v>4</v>
      </c>
      <c r="AU10" s="9">
        <v>5</v>
      </c>
      <c r="AV10" s="9">
        <v>4</v>
      </c>
      <c r="AW10" s="9">
        <v>5</v>
      </c>
      <c r="AX10" s="9">
        <v>5</v>
      </c>
      <c r="AY10" s="9">
        <v>5</v>
      </c>
      <c r="AZ10" s="9">
        <v>5</v>
      </c>
      <c r="BA10" s="9">
        <v>5</v>
      </c>
      <c r="BB10" s="9">
        <v>4</v>
      </c>
      <c r="BC10" s="9">
        <v>4</v>
      </c>
      <c r="BD10" s="9">
        <v>5</v>
      </c>
      <c r="BE10" s="9">
        <v>4</v>
      </c>
      <c r="BF10" s="9">
        <v>3</v>
      </c>
      <c r="BG10" s="9">
        <v>4</v>
      </c>
      <c r="BH10" s="9">
        <v>4</v>
      </c>
      <c r="BI10" s="9">
        <v>5</v>
      </c>
      <c r="BJ10" s="9">
        <v>5</v>
      </c>
      <c r="BK10" s="9">
        <v>5</v>
      </c>
      <c r="BL10" s="9">
        <v>4</v>
      </c>
      <c r="BM10" s="9">
        <v>5</v>
      </c>
      <c r="BN10" s="9">
        <v>5</v>
      </c>
      <c r="BO10" s="8">
        <v>4</v>
      </c>
      <c r="BP10" s="8">
        <v>4</v>
      </c>
      <c r="BQ10" s="12" t="s">
        <v>133</v>
      </c>
      <c r="BR10" s="12" t="s">
        <v>134</v>
      </c>
      <c r="BS10" s="12" t="s">
        <v>135</v>
      </c>
      <c r="BT10" s="8">
        <f t="shared" si="10"/>
        <v>0</v>
      </c>
      <c r="BU10" s="8">
        <f t="shared" si="11"/>
        <v>0</v>
      </c>
      <c r="BV10" s="8">
        <f t="shared" si="12"/>
        <v>0</v>
      </c>
      <c r="BW10" s="8">
        <f t="shared" si="13"/>
        <v>0</v>
      </c>
      <c r="BX10" s="8">
        <f t="shared" si="14"/>
        <v>0</v>
      </c>
      <c r="BY10" s="8">
        <f t="shared" si="15"/>
        <v>0</v>
      </c>
      <c r="BZ10" s="8">
        <f t="shared" si="16"/>
        <v>-1</v>
      </c>
      <c r="CA10" s="8">
        <f t="shared" si="17"/>
        <v>0</v>
      </c>
      <c r="CB10" s="8">
        <f t="shared" si="18"/>
        <v>-1</v>
      </c>
      <c r="CC10" s="8">
        <f t="shared" si="19"/>
        <v>0</v>
      </c>
      <c r="CD10" s="8">
        <f t="shared" si="20"/>
        <v>0</v>
      </c>
      <c r="CE10" s="8">
        <f t="shared" si="21"/>
        <v>0</v>
      </c>
      <c r="CF10" s="8">
        <f t="shared" si="22"/>
        <v>0</v>
      </c>
      <c r="CG10" s="8">
        <f t="shared" si="23"/>
        <v>0</v>
      </c>
      <c r="CH10" s="8">
        <f t="shared" si="24"/>
        <v>0</v>
      </c>
      <c r="CI10" s="8">
        <f t="shared" si="25"/>
        <v>0</v>
      </c>
      <c r="CJ10" s="8">
        <f t="shared" si="26"/>
        <v>0</v>
      </c>
      <c r="CK10" s="8">
        <f t="shared" si="27"/>
        <v>0</v>
      </c>
      <c r="CL10" s="8">
        <f t="shared" si="28"/>
        <v>0</v>
      </c>
      <c r="CM10" s="8">
        <f t="shared" si="29"/>
        <v>-1</v>
      </c>
      <c r="CN10" s="8">
        <f t="shared" si="30"/>
        <v>-1</v>
      </c>
      <c r="CO10" s="8">
        <f t="shared" si="31"/>
        <v>0</v>
      </c>
      <c r="CP10" s="8">
        <f t="shared" si="32"/>
        <v>2</v>
      </c>
      <c r="CQ10" s="8">
        <f t="shared" si="33"/>
        <v>0</v>
      </c>
      <c r="CR10" s="8">
        <f t="shared" si="34"/>
        <v>3</v>
      </c>
      <c r="CS10" s="8">
        <f t="shared" si="35"/>
        <v>0</v>
      </c>
      <c r="CT10" s="8">
        <f t="shared" si="36"/>
        <v>2</v>
      </c>
      <c r="CU10" s="8">
        <f t="shared" si="37"/>
        <v>1</v>
      </c>
      <c r="CV10" s="8">
        <f t="shared" si="38"/>
        <v>0</v>
      </c>
    </row>
    <row r="11" spans="1:103" ht="15" thickBot="1" x14ac:dyDescent="0.35">
      <c r="A11" s="6" t="s">
        <v>14</v>
      </c>
      <c r="B11" s="6" t="s">
        <v>104</v>
      </c>
      <c r="C11" s="7">
        <v>19</v>
      </c>
      <c r="D11" s="7">
        <v>-2</v>
      </c>
      <c r="E11" s="7">
        <v>12</v>
      </c>
      <c r="F11" s="7">
        <v>17</v>
      </c>
      <c r="G11" s="7">
        <v>17</v>
      </c>
      <c r="H11" s="8" t="s">
        <v>21</v>
      </c>
      <c r="I11" s="13">
        <v>5</v>
      </c>
      <c r="J11" s="13">
        <v>4</v>
      </c>
      <c r="K11" s="13">
        <v>3</v>
      </c>
      <c r="L11" s="13">
        <v>3</v>
      </c>
      <c r="M11" s="13">
        <v>4</v>
      </c>
      <c r="N11" s="13">
        <v>2</v>
      </c>
      <c r="O11" s="13">
        <v>4</v>
      </c>
      <c r="P11" s="13">
        <v>3</v>
      </c>
      <c r="Q11" s="13">
        <v>4</v>
      </c>
      <c r="R11" s="13">
        <v>5</v>
      </c>
      <c r="S11" s="13">
        <v>4</v>
      </c>
      <c r="T11" s="13">
        <v>5</v>
      </c>
      <c r="U11" s="13">
        <v>5</v>
      </c>
      <c r="V11" s="13">
        <v>4</v>
      </c>
      <c r="W11" s="13">
        <v>5</v>
      </c>
      <c r="X11" s="13">
        <v>5</v>
      </c>
      <c r="Y11" s="13">
        <v>3</v>
      </c>
      <c r="Z11" s="13">
        <v>5</v>
      </c>
      <c r="AA11" s="13">
        <v>4</v>
      </c>
      <c r="AB11" s="13">
        <v>5</v>
      </c>
      <c r="AC11" s="13">
        <v>5</v>
      </c>
      <c r="AD11" s="13">
        <v>4</v>
      </c>
      <c r="AE11" s="13">
        <v>5</v>
      </c>
      <c r="AF11" s="13">
        <v>5</v>
      </c>
      <c r="AG11" s="13">
        <v>5</v>
      </c>
      <c r="AH11" s="13">
        <v>5</v>
      </c>
      <c r="AI11" s="13">
        <v>4</v>
      </c>
      <c r="AJ11" s="13">
        <v>5</v>
      </c>
      <c r="AK11" s="13">
        <v>5</v>
      </c>
      <c r="AL11" s="9">
        <v>5</v>
      </c>
      <c r="AM11" s="9">
        <v>5</v>
      </c>
      <c r="AN11" s="9">
        <v>4</v>
      </c>
      <c r="AO11" s="9">
        <v>2</v>
      </c>
      <c r="AP11" s="9">
        <v>4</v>
      </c>
      <c r="AQ11" s="9">
        <v>2</v>
      </c>
      <c r="AR11" s="9">
        <v>4</v>
      </c>
      <c r="AS11" s="9">
        <v>3</v>
      </c>
      <c r="AT11" s="9">
        <v>3</v>
      </c>
      <c r="AU11" s="9">
        <v>5</v>
      </c>
      <c r="AV11" s="9">
        <v>3</v>
      </c>
      <c r="AW11" s="9">
        <v>5</v>
      </c>
      <c r="AX11" s="9">
        <v>4</v>
      </c>
      <c r="AY11" s="9">
        <v>4</v>
      </c>
      <c r="AZ11" s="9">
        <v>5</v>
      </c>
      <c r="BA11" s="9">
        <v>5</v>
      </c>
      <c r="BB11" s="9">
        <v>3</v>
      </c>
      <c r="BC11" s="9">
        <v>5</v>
      </c>
      <c r="BD11" s="9">
        <v>5</v>
      </c>
      <c r="BE11" s="9">
        <v>5</v>
      </c>
      <c r="BF11" s="9">
        <v>3</v>
      </c>
      <c r="BG11" s="9">
        <v>3</v>
      </c>
      <c r="BH11" s="9">
        <v>5</v>
      </c>
      <c r="BI11" s="9">
        <v>5</v>
      </c>
      <c r="BJ11" s="9">
        <v>5</v>
      </c>
      <c r="BK11" s="9">
        <v>5</v>
      </c>
      <c r="BL11" s="9">
        <v>5</v>
      </c>
      <c r="BM11" s="9">
        <v>5</v>
      </c>
      <c r="BN11" s="9">
        <v>5</v>
      </c>
      <c r="BO11" s="8">
        <v>4</v>
      </c>
      <c r="BP11" s="8">
        <v>3</v>
      </c>
      <c r="BQ11" s="8" t="s">
        <v>136</v>
      </c>
      <c r="BR11" s="8" t="s">
        <v>137</v>
      </c>
      <c r="BS11" s="8" t="s">
        <v>138</v>
      </c>
      <c r="BT11" s="8">
        <f t="shared" si="10"/>
        <v>0</v>
      </c>
      <c r="BU11" s="8">
        <f t="shared" si="11"/>
        <v>1</v>
      </c>
      <c r="BV11" s="8">
        <f t="shared" si="12"/>
        <v>1</v>
      </c>
      <c r="BW11" s="8">
        <f t="shared" si="13"/>
        <v>-1</v>
      </c>
      <c r="BX11" s="8">
        <f t="shared" si="14"/>
        <v>0</v>
      </c>
      <c r="BY11" s="8">
        <f t="shared" si="15"/>
        <v>0</v>
      </c>
      <c r="BZ11" s="8">
        <f t="shared" si="16"/>
        <v>0</v>
      </c>
      <c r="CA11" s="8">
        <f t="shared" si="17"/>
        <v>0</v>
      </c>
      <c r="CB11" s="8">
        <f t="shared" si="18"/>
        <v>-1</v>
      </c>
      <c r="CC11" s="8">
        <f t="shared" si="19"/>
        <v>0</v>
      </c>
      <c r="CD11" s="8">
        <f t="shared" si="20"/>
        <v>-1</v>
      </c>
      <c r="CE11" s="8">
        <f t="shared" si="21"/>
        <v>0</v>
      </c>
      <c r="CF11" s="8">
        <f t="shared" si="22"/>
        <v>-1</v>
      </c>
      <c r="CG11" s="8">
        <f t="shared" si="23"/>
        <v>0</v>
      </c>
      <c r="CH11" s="8">
        <f t="shared" si="24"/>
        <v>0</v>
      </c>
      <c r="CI11" s="8">
        <f t="shared" si="25"/>
        <v>0</v>
      </c>
      <c r="CJ11" s="8">
        <f t="shared" si="26"/>
        <v>0</v>
      </c>
      <c r="CK11" s="8">
        <f t="shared" si="27"/>
        <v>0</v>
      </c>
      <c r="CL11" s="8">
        <f t="shared" si="28"/>
        <v>1</v>
      </c>
      <c r="CM11" s="8">
        <f t="shared" si="29"/>
        <v>0</v>
      </c>
      <c r="CN11" s="8">
        <f t="shared" si="30"/>
        <v>-2</v>
      </c>
      <c r="CO11" s="8">
        <f t="shared" si="31"/>
        <v>-1</v>
      </c>
      <c r="CP11" s="8">
        <f t="shared" si="32"/>
        <v>0</v>
      </c>
      <c r="CQ11" s="8">
        <f t="shared" si="33"/>
        <v>0</v>
      </c>
      <c r="CR11" s="8">
        <f t="shared" si="34"/>
        <v>0</v>
      </c>
      <c r="CS11" s="8">
        <f t="shared" si="35"/>
        <v>0</v>
      </c>
      <c r="CT11" s="8">
        <f t="shared" si="36"/>
        <v>1</v>
      </c>
      <c r="CU11" s="8">
        <f t="shared" si="37"/>
        <v>0</v>
      </c>
      <c r="CV11" s="8">
        <f t="shared" si="38"/>
        <v>0</v>
      </c>
    </row>
    <row r="12" spans="1:103" ht="15" thickBot="1" x14ac:dyDescent="0.35">
      <c r="A12" s="6" t="s">
        <v>15</v>
      </c>
      <c r="B12" s="6" t="s">
        <v>104</v>
      </c>
      <c r="C12" s="7">
        <v>6</v>
      </c>
      <c r="D12" s="7">
        <v>-1</v>
      </c>
      <c r="E12" s="7">
        <v>12</v>
      </c>
      <c r="F12" s="7">
        <v>15</v>
      </c>
      <c r="G12" s="7">
        <v>10</v>
      </c>
      <c r="H12" s="8" t="s">
        <v>20</v>
      </c>
      <c r="I12" s="14">
        <v>5</v>
      </c>
      <c r="J12" s="14">
        <v>5</v>
      </c>
      <c r="K12" s="14">
        <v>5</v>
      </c>
      <c r="L12" s="14">
        <v>5</v>
      </c>
      <c r="M12" s="14">
        <v>5</v>
      </c>
      <c r="N12" s="14">
        <v>4</v>
      </c>
      <c r="O12" s="14">
        <v>4</v>
      </c>
      <c r="P12" s="14">
        <v>4</v>
      </c>
      <c r="Q12" s="14">
        <v>4</v>
      </c>
      <c r="R12" s="14">
        <v>5</v>
      </c>
      <c r="S12" s="14">
        <v>4</v>
      </c>
      <c r="T12" s="14">
        <v>5</v>
      </c>
      <c r="U12" s="14">
        <v>5</v>
      </c>
      <c r="V12" s="14">
        <v>5</v>
      </c>
      <c r="W12" s="14">
        <v>5</v>
      </c>
      <c r="X12" s="14">
        <v>5</v>
      </c>
      <c r="Y12" s="14">
        <v>5</v>
      </c>
      <c r="Z12" s="14">
        <v>4</v>
      </c>
      <c r="AA12" s="14">
        <v>5</v>
      </c>
      <c r="AB12" s="14">
        <v>5</v>
      </c>
      <c r="AC12" s="14">
        <v>5</v>
      </c>
      <c r="AD12" s="14">
        <v>4</v>
      </c>
      <c r="AE12" s="14">
        <v>4</v>
      </c>
      <c r="AF12" s="14">
        <v>5</v>
      </c>
      <c r="AG12" s="14">
        <v>5</v>
      </c>
      <c r="AH12" s="14">
        <v>5</v>
      </c>
      <c r="AI12" s="14">
        <v>4</v>
      </c>
      <c r="AJ12" s="14">
        <v>4</v>
      </c>
      <c r="AK12" s="14">
        <v>5</v>
      </c>
      <c r="AL12" s="9">
        <v>5</v>
      </c>
      <c r="AM12" s="9">
        <v>5</v>
      </c>
      <c r="AN12" s="9">
        <v>5</v>
      </c>
      <c r="AO12" s="9">
        <v>5</v>
      </c>
      <c r="AP12" s="9">
        <v>5</v>
      </c>
      <c r="AQ12" s="9">
        <v>4</v>
      </c>
      <c r="AR12" s="9">
        <v>5</v>
      </c>
      <c r="AS12" s="9">
        <v>5</v>
      </c>
      <c r="AT12" s="9">
        <v>4</v>
      </c>
      <c r="AU12" s="9">
        <v>5</v>
      </c>
      <c r="AV12" s="9">
        <v>4</v>
      </c>
      <c r="AW12" s="9">
        <v>5</v>
      </c>
      <c r="AX12" s="9">
        <v>5</v>
      </c>
      <c r="AY12" s="9">
        <v>4</v>
      </c>
      <c r="AZ12" s="9">
        <v>5</v>
      </c>
      <c r="BA12" s="9">
        <v>5</v>
      </c>
      <c r="BB12" s="9">
        <v>5</v>
      </c>
      <c r="BC12" s="9">
        <v>4</v>
      </c>
      <c r="BD12" s="9">
        <v>5</v>
      </c>
      <c r="BE12" s="9">
        <v>5</v>
      </c>
      <c r="BF12" s="9">
        <v>5</v>
      </c>
      <c r="BG12" s="9">
        <v>4</v>
      </c>
      <c r="BH12" s="9">
        <v>4</v>
      </c>
      <c r="BI12" s="9">
        <v>5</v>
      </c>
      <c r="BJ12" s="9">
        <v>5</v>
      </c>
      <c r="BK12" s="9">
        <v>5</v>
      </c>
      <c r="BL12" s="9">
        <v>4</v>
      </c>
      <c r="BM12" s="9">
        <v>4</v>
      </c>
      <c r="BN12" s="9">
        <v>5</v>
      </c>
      <c r="BO12" s="8">
        <v>4</v>
      </c>
      <c r="BP12" s="8">
        <v>3</v>
      </c>
      <c r="BQ12" s="8" t="s">
        <v>139</v>
      </c>
      <c r="BR12" s="8" t="s">
        <v>140</v>
      </c>
      <c r="BS12" s="8" t="s">
        <v>141</v>
      </c>
      <c r="BT12" s="8">
        <f t="shared" si="10"/>
        <v>0</v>
      </c>
      <c r="BU12" s="8">
        <f t="shared" si="11"/>
        <v>0</v>
      </c>
      <c r="BV12" s="8">
        <f t="shared" si="12"/>
        <v>0</v>
      </c>
      <c r="BW12" s="8">
        <f t="shared" si="13"/>
        <v>0</v>
      </c>
      <c r="BX12" s="8">
        <f t="shared" si="14"/>
        <v>0</v>
      </c>
      <c r="BY12" s="8">
        <f t="shared" si="15"/>
        <v>0</v>
      </c>
      <c r="BZ12" s="8">
        <f t="shared" si="16"/>
        <v>1</v>
      </c>
      <c r="CA12" s="8">
        <f t="shared" si="17"/>
        <v>1</v>
      </c>
      <c r="CB12" s="8">
        <f t="shared" si="18"/>
        <v>0</v>
      </c>
      <c r="CC12" s="8">
        <f t="shared" si="19"/>
        <v>0</v>
      </c>
      <c r="CD12" s="8">
        <f t="shared" si="20"/>
        <v>0</v>
      </c>
      <c r="CE12" s="8">
        <f t="shared" si="21"/>
        <v>0</v>
      </c>
      <c r="CF12" s="8">
        <f t="shared" si="22"/>
        <v>0</v>
      </c>
      <c r="CG12" s="8">
        <f t="shared" si="23"/>
        <v>-1</v>
      </c>
      <c r="CH12" s="8">
        <f t="shared" si="24"/>
        <v>0</v>
      </c>
      <c r="CI12" s="8">
        <f t="shared" si="25"/>
        <v>0</v>
      </c>
      <c r="CJ12" s="8">
        <f t="shared" si="26"/>
        <v>0</v>
      </c>
      <c r="CK12" s="8">
        <f t="shared" si="27"/>
        <v>0</v>
      </c>
      <c r="CL12" s="8">
        <f t="shared" si="28"/>
        <v>0</v>
      </c>
      <c r="CM12" s="8">
        <f t="shared" si="29"/>
        <v>0</v>
      </c>
      <c r="CN12" s="8">
        <f t="shared" si="30"/>
        <v>0</v>
      </c>
      <c r="CO12" s="8">
        <f t="shared" si="31"/>
        <v>0</v>
      </c>
      <c r="CP12" s="8">
        <f t="shared" si="32"/>
        <v>0</v>
      </c>
      <c r="CQ12" s="8">
        <f t="shared" si="33"/>
        <v>0</v>
      </c>
      <c r="CR12" s="8">
        <f t="shared" si="34"/>
        <v>0</v>
      </c>
      <c r="CS12" s="8">
        <f t="shared" si="35"/>
        <v>0</v>
      </c>
      <c r="CT12" s="8">
        <f t="shared" si="36"/>
        <v>0</v>
      </c>
      <c r="CU12" s="8">
        <f t="shared" si="37"/>
        <v>0</v>
      </c>
      <c r="CV12" s="8">
        <f t="shared" si="38"/>
        <v>0</v>
      </c>
    </row>
    <row r="13" spans="1:103" ht="15" thickBot="1" x14ac:dyDescent="0.35">
      <c r="A13" s="6" t="s">
        <v>16</v>
      </c>
      <c r="B13" s="6" t="s">
        <v>104</v>
      </c>
      <c r="C13" s="7">
        <v>9</v>
      </c>
      <c r="D13" s="7">
        <v>-4</v>
      </c>
      <c r="E13" s="7">
        <v>13</v>
      </c>
      <c r="F13" s="7">
        <v>21</v>
      </c>
      <c r="G13" s="7">
        <v>9</v>
      </c>
      <c r="H13" s="8" t="s">
        <v>21</v>
      </c>
      <c r="I13" s="9">
        <v>5</v>
      </c>
      <c r="J13" s="9">
        <v>5</v>
      </c>
      <c r="K13" s="9">
        <v>5</v>
      </c>
      <c r="L13" s="9">
        <v>4</v>
      </c>
      <c r="M13" s="9">
        <v>4</v>
      </c>
      <c r="N13" s="9">
        <v>2</v>
      </c>
      <c r="O13" s="9">
        <v>3</v>
      </c>
      <c r="P13" s="9">
        <v>3</v>
      </c>
      <c r="Q13" s="9">
        <v>5</v>
      </c>
      <c r="R13" s="9">
        <v>5</v>
      </c>
      <c r="S13" s="9">
        <v>4</v>
      </c>
      <c r="T13" s="9">
        <v>5</v>
      </c>
      <c r="U13" s="9">
        <v>5</v>
      </c>
      <c r="V13" s="9">
        <v>5</v>
      </c>
      <c r="W13" s="9">
        <v>5</v>
      </c>
      <c r="X13" s="9">
        <v>5</v>
      </c>
      <c r="Y13" s="9">
        <v>4</v>
      </c>
      <c r="Z13" s="9">
        <v>5</v>
      </c>
      <c r="AA13" s="9">
        <v>5</v>
      </c>
      <c r="AB13" s="9">
        <v>5</v>
      </c>
      <c r="AC13" s="9">
        <v>5</v>
      </c>
      <c r="AD13" s="9">
        <v>5</v>
      </c>
      <c r="AE13" s="9">
        <v>5</v>
      </c>
      <c r="AF13" s="9">
        <v>5</v>
      </c>
      <c r="AG13" s="9">
        <v>5</v>
      </c>
      <c r="AH13" s="9">
        <v>5</v>
      </c>
      <c r="AI13" s="9">
        <v>5</v>
      </c>
      <c r="AJ13" s="9">
        <v>5</v>
      </c>
      <c r="AK13" s="9">
        <v>4</v>
      </c>
      <c r="AL13" s="9">
        <v>5</v>
      </c>
      <c r="AM13" s="9">
        <v>5</v>
      </c>
      <c r="AN13" s="9">
        <v>5</v>
      </c>
      <c r="AO13" s="9">
        <v>4</v>
      </c>
      <c r="AP13" s="9">
        <v>4</v>
      </c>
      <c r="AQ13" s="9">
        <v>3</v>
      </c>
      <c r="AR13" s="9">
        <v>3</v>
      </c>
      <c r="AS13" s="9">
        <v>4</v>
      </c>
      <c r="AT13" s="9">
        <v>5</v>
      </c>
      <c r="AU13" s="9">
        <v>5</v>
      </c>
      <c r="AV13" s="9">
        <v>4</v>
      </c>
      <c r="AW13" s="9">
        <v>5</v>
      </c>
      <c r="AX13" s="9">
        <v>5</v>
      </c>
      <c r="AY13" s="9">
        <v>5</v>
      </c>
      <c r="AZ13" s="9">
        <v>5</v>
      </c>
      <c r="BA13" s="9">
        <v>5</v>
      </c>
      <c r="BB13" s="9">
        <v>4</v>
      </c>
      <c r="BC13" s="9">
        <v>5</v>
      </c>
      <c r="BD13" s="9">
        <v>5</v>
      </c>
      <c r="BE13" s="9">
        <v>5</v>
      </c>
      <c r="BF13" s="9">
        <v>5</v>
      </c>
      <c r="BG13" s="9">
        <v>5</v>
      </c>
      <c r="BH13" s="9">
        <v>5</v>
      </c>
      <c r="BI13" s="9">
        <v>5</v>
      </c>
      <c r="BJ13" s="9">
        <v>5</v>
      </c>
      <c r="BK13" s="9">
        <v>5</v>
      </c>
      <c r="BL13" s="9">
        <v>5</v>
      </c>
      <c r="BM13" s="9">
        <v>5</v>
      </c>
      <c r="BN13" s="9">
        <v>5</v>
      </c>
      <c r="BO13" s="8">
        <v>4</v>
      </c>
      <c r="BP13" s="8">
        <v>3</v>
      </c>
      <c r="BQ13" s="8" t="s">
        <v>142</v>
      </c>
      <c r="BR13" s="8" t="s">
        <v>143</v>
      </c>
      <c r="BS13" s="8" t="s">
        <v>144</v>
      </c>
      <c r="BT13" s="8">
        <f t="shared" si="10"/>
        <v>0</v>
      </c>
      <c r="BU13" s="8">
        <f t="shared" si="11"/>
        <v>0</v>
      </c>
      <c r="BV13" s="8">
        <f t="shared" si="12"/>
        <v>0</v>
      </c>
      <c r="BW13" s="8">
        <f t="shared" si="13"/>
        <v>0</v>
      </c>
      <c r="BX13" s="8">
        <f t="shared" si="14"/>
        <v>0</v>
      </c>
      <c r="BY13" s="8">
        <f t="shared" si="15"/>
        <v>1</v>
      </c>
      <c r="BZ13" s="8">
        <f t="shared" si="16"/>
        <v>0</v>
      </c>
      <c r="CA13" s="8">
        <f t="shared" si="17"/>
        <v>1</v>
      </c>
      <c r="CB13" s="8">
        <f t="shared" si="18"/>
        <v>0</v>
      </c>
      <c r="CC13" s="8">
        <f t="shared" si="19"/>
        <v>0</v>
      </c>
      <c r="CD13" s="8">
        <f t="shared" si="20"/>
        <v>0</v>
      </c>
      <c r="CE13" s="8">
        <f t="shared" si="21"/>
        <v>0</v>
      </c>
      <c r="CF13" s="8">
        <f t="shared" si="22"/>
        <v>0</v>
      </c>
      <c r="CG13" s="8">
        <f t="shared" si="23"/>
        <v>0</v>
      </c>
      <c r="CH13" s="8">
        <f t="shared" si="24"/>
        <v>0</v>
      </c>
      <c r="CI13" s="8">
        <f t="shared" si="25"/>
        <v>0</v>
      </c>
      <c r="CJ13" s="8">
        <f t="shared" si="26"/>
        <v>0</v>
      </c>
      <c r="CK13" s="8">
        <f t="shared" si="27"/>
        <v>0</v>
      </c>
      <c r="CL13" s="8">
        <f t="shared" si="28"/>
        <v>0</v>
      </c>
      <c r="CM13" s="8">
        <f t="shared" si="29"/>
        <v>0</v>
      </c>
      <c r="CN13" s="8">
        <f t="shared" si="30"/>
        <v>0</v>
      </c>
      <c r="CO13" s="8">
        <f t="shared" si="31"/>
        <v>0</v>
      </c>
      <c r="CP13" s="8">
        <f t="shared" si="32"/>
        <v>0</v>
      </c>
      <c r="CQ13" s="8">
        <f t="shared" si="33"/>
        <v>0</v>
      </c>
      <c r="CR13" s="8">
        <f t="shared" si="34"/>
        <v>0</v>
      </c>
      <c r="CS13" s="8">
        <f t="shared" si="35"/>
        <v>0</v>
      </c>
      <c r="CT13" s="8">
        <f t="shared" si="36"/>
        <v>0</v>
      </c>
      <c r="CU13" s="8">
        <f t="shared" si="37"/>
        <v>0</v>
      </c>
      <c r="CV13" s="8">
        <f t="shared" si="38"/>
        <v>1</v>
      </c>
    </row>
    <row r="14" spans="1:103" ht="15" thickBot="1" x14ac:dyDescent="0.35">
      <c r="A14" s="6" t="s">
        <v>17</v>
      </c>
      <c r="B14" s="6" t="s">
        <v>104</v>
      </c>
      <c r="C14" s="7">
        <v>9</v>
      </c>
      <c r="D14" s="7">
        <v>-7</v>
      </c>
      <c r="E14" s="7">
        <v>4</v>
      </c>
      <c r="F14" s="7">
        <v>22</v>
      </c>
      <c r="G14" s="7">
        <v>15</v>
      </c>
      <c r="H14" s="8" t="s">
        <v>21</v>
      </c>
      <c r="I14" s="9">
        <v>5</v>
      </c>
      <c r="J14" s="9">
        <v>4</v>
      </c>
      <c r="K14" s="9">
        <v>5</v>
      </c>
      <c r="L14" s="9">
        <v>2</v>
      </c>
      <c r="M14" s="9">
        <v>5</v>
      </c>
      <c r="N14" s="9">
        <v>4</v>
      </c>
      <c r="O14" s="9">
        <v>4</v>
      </c>
      <c r="P14" s="9">
        <v>4</v>
      </c>
      <c r="Q14" s="9">
        <v>5</v>
      </c>
      <c r="R14" s="9">
        <v>2</v>
      </c>
      <c r="S14" s="9">
        <v>2</v>
      </c>
      <c r="T14" s="9">
        <v>5</v>
      </c>
      <c r="U14" s="9">
        <v>5</v>
      </c>
      <c r="V14" s="9">
        <v>5</v>
      </c>
      <c r="W14" s="9">
        <v>5</v>
      </c>
      <c r="X14" s="9">
        <v>5</v>
      </c>
      <c r="Y14" s="9">
        <v>4</v>
      </c>
      <c r="Z14" s="9">
        <v>5</v>
      </c>
      <c r="AA14" s="9">
        <v>5</v>
      </c>
      <c r="AB14" s="9">
        <v>5</v>
      </c>
      <c r="AC14" s="9">
        <v>5</v>
      </c>
      <c r="AD14" s="9">
        <v>5</v>
      </c>
      <c r="AE14" s="9">
        <v>5</v>
      </c>
      <c r="AF14" s="9">
        <v>5</v>
      </c>
      <c r="AG14" s="9">
        <v>5</v>
      </c>
      <c r="AH14" s="9">
        <v>5</v>
      </c>
      <c r="AI14" s="9">
        <v>5</v>
      </c>
      <c r="AJ14" s="9">
        <v>5</v>
      </c>
      <c r="AK14" s="9">
        <v>5</v>
      </c>
      <c r="AL14" s="9">
        <v>5</v>
      </c>
      <c r="AM14" s="9">
        <v>4</v>
      </c>
      <c r="AN14" s="9">
        <v>5</v>
      </c>
      <c r="AO14" s="9">
        <v>2</v>
      </c>
      <c r="AP14" s="9">
        <v>5</v>
      </c>
      <c r="AQ14" s="9">
        <v>5</v>
      </c>
      <c r="AR14" s="9">
        <v>5</v>
      </c>
      <c r="AS14" s="9">
        <v>4</v>
      </c>
      <c r="AT14" s="9">
        <v>5</v>
      </c>
      <c r="AU14" s="9">
        <v>5</v>
      </c>
      <c r="AV14" s="9">
        <v>2</v>
      </c>
      <c r="AW14" s="9">
        <v>5</v>
      </c>
      <c r="AX14" s="9">
        <v>5</v>
      </c>
      <c r="AY14" s="9">
        <v>5</v>
      </c>
      <c r="AZ14" s="9">
        <v>5</v>
      </c>
      <c r="BA14" s="9">
        <v>5</v>
      </c>
      <c r="BB14" s="9">
        <v>2</v>
      </c>
      <c r="BC14" s="9">
        <v>2</v>
      </c>
      <c r="BD14" s="9">
        <v>5</v>
      </c>
      <c r="BE14" s="9">
        <v>5</v>
      </c>
      <c r="BF14" s="9">
        <v>5</v>
      </c>
      <c r="BG14" s="9">
        <v>5</v>
      </c>
      <c r="BH14" s="9">
        <v>5</v>
      </c>
      <c r="BI14" s="9">
        <v>5</v>
      </c>
      <c r="BJ14" s="9">
        <v>5</v>
      </c>
      <c r="BK14" s="9">
        <v>5</v>
      </c>
      <c r="BL14" s="9">
        <v>5</v>
      </c>
      <c r="BM14" s="9">
        <v>5</v>
      </c>
      <c r="BN14" s="9">
        <v>5</v>
      </c>
      <c r="BO14" s="8">
        <v>5</v>
      </c>
      <c r="BP14" s="8">
        <v>2</v>
      </c>
      <c r="BQ14" s="8" t="s">
        <v>145</v>
      </c>
      <c r="BR14" s="8" t="s">
        <v>146</v>
      </c>
      <c r="BS14" s="8" t="s">
        <v>147</v>
      </c>
      <c r="BT14" s="8">
        <f t="shared" si="10"/>
        <v>0</v>
      </c>
      <c r="BU14" s="8">
        <f t="shared" si="11"/>
        <v>0</v>
      </c>
      <c r="BV14" s="8">
        <f t="shared" si="12"/>
        <v>0</v>
      </c>
      <c r="BW14" s="8">
        <f t="shared" si="13"/>
        <v>0</v>
      </c>
      <c r="BX14" s="8">
        <f t="shared" si="14"/>
        <v>0</v>
      </c>
      <c r="BY14" s="8">
        <f t="shared" si="15"/>
        <v>1</v>
      </c>
      <c r="BZ14" s="8">
        <f t="shared" si="16"/>
        <v>1</v>
      </c>
      <c r="CA14" s="8">
        <f t="shared" si="17"/>
        <v>0</v>
      </c>
      <c r="CB14" s="8">
        <f t="shared" si="18"/>
        <v>0</v>
      </c>
      <c r="CC14" s="8">
        <f t="shared" si="19"/>
        <v>3</v>
      </c>
      <c r="CD14" s="8">
        <f t="shared" si="20"/>
        <v>0</v>
      </c>
      <c r="CE14" s="8">
        <f t="shared" si="21"/>
        <v>0</v>
      </c>
      <c r="CF14" s="8">
        <f t="shared" si="22"/>
        <v>0</v>
      </c>
      <c r="CG14" s="8">
        <f t="shared" si="23"/>
        <v>0</v>
      </c>
      <c r="CH14" s="8">
        <f t="shared" si="24"/>
        <v>0</v>
      </c>
      <c r="CI14" s="8">
        <f t="shared" si="25"/>
        <v>0</v>
      </c>
      <c r="CJ14" s="8">
        <f t="shared" si="26"/>
        <v>-2</v>
      </c>
      <c r="CK14" s="8">
        <f t="shared" si="27"/>
        <v>-3</v>
      </c>
      <c r="CL14" s="8">
        <f t="shared" si="28"/>
        <v>0</v>
      </c>
      <c r="CM14" s="8">
        <f t="shared" si="29"/>
        <v>0</v>
      </c>
      <c r="CN14" s="8">
        <f t="shared" si="30"/>
        <v>0</v>
      </c>
      <c r="CO14" s="8">
        <f t="shared" si="31"/>
        <v>0</v>
      </c>
      <c r="CP14" s="8">
        <f t="shared" si="32"/>
        <v>0</v>
      </c>
      <c r="CQ14" s="8">
        <f t="shared" si="33"/>
        <v>0</v>
      </c>
      <c r="CR14" s="8">
        <f t="shared" si="34"/>
        <v>0</v>
      </c>
      <c r="CS14" s="8">
        <f t="shared" si="35"/>
        <v>0</v>
      </c>
      <c r="CT14" s="8">
        <f t="shared" si="36"/>
        <v>0</v>
      </c>
      <c r="CU14" s="8">
        <f t="shared" si="37"/>
        <v>0</v>
      </c>
      <c r="CV14" s="8">
        <f t="shared" si="38"/>
        <v>0</v>
      </c>
    </row>
    <row r="15" spans="1:103" ht="15" thickBot="1" x14ac:dyDescent="0.35">
      <c r="A15" s="6" t="s">
        <v>18</v>
      </c>
      <c r="B15" s="6" t="s">
        <v>104</v>
      </c>
      <c r="C15" s="7">
        <v>10</v>
      </c>
      <c r="D15" s="7">
        <v>-5</v>
      </c>
      <c r="E15" s="7">
        <v>15</v>
      </c>
      <c r="F15" s="7">
        <v>18</v>
      </c>
      <c r="G15" s="7">
        <v>13</v>
      </c>
      <c r="H15" s="8" t="s">
        <v>20</v>
      </c>
      <c r="I15" s="9">
        <v>5</v>
      </c>
      <c r="J15" s="9">
        <v>5</v>
      </c>
      <c r="K15" s="9">
        <v>5</v>
      </c>
      <c r="L15" s="9">
        <v>4</v>
      </c>
      <c r="M15" s="9">
        <v>4</v>
      </c>
      <c r="N15" s="9">
        <v>3</v>
      </c>
      <c r="O15" s="9">
        <v>1</v>
      </c>
      <c r="P15" s="9">
        <v>5</v>
      </c>
      <c r="Q15" s="9">
        <v>4</v>
      </c>
      <c r="R15" s="9">
        <v>5</v>
      </c>
      <c r="S15" s="9">
        <v>3</v>
      </c>
      <c r="T15" s="9">
        <v>5</v>
      </c>
      <c r="U15" s="9">
        <v>4</v>
      </c>
      <c r="V15" s="9">
        <v>5</v>
      </c>
      <c r="W15" s="9">
        <v>5</v>
      </c>
      <c r="X15" s="9">
        <v>5</v>
      </c>
      <c r="Y15" s="9">
        <v>4</v>
      </c>
      <c r="Z15" s="9">
        <v>5</v>
      </c>
      <c r="AA15" s="9">
        <v>5</v>
      </c>
      <c r="AB15" s="9">
        <v>4</v>
      </c>
      <c r="AC15" s="9">
        <v>2</v>
      </c>
      <c r="AD15" s="9">
        <v>1</v>
      </c>
      <c r="AE15" s="9">
        <v>5</v>
      </c>
      <c r="AF15" s="9">
        <v>2</v>
      </c>
      <c r="AG15" s="9">
        <v>3</v>
      </c>
      <c r="AH15" s="9">
        <v>3</v>
      </c>
      <c r="AI15" s="9">
        <v>1</v>
      </c>
      <c r="AJ15" s="9">
        <v>3</v>
      </c>
      <c r="AK15" s="9">
        <v>5</v>
      </c>
      <c r="AL15" s="9">
        <v>5</v>
      </c>
      <c r="AM15" s="9">
        <v>5</v>
      </c>
      <c r="AN15" s="9">
        <v>5</v>
      </c>
      <c r="AO15" s="9">
        <v>5</v>
      </c>
      <c r="AP15" s="9">
        <v>4</v>
      </c>
      <c r="AQ15" s="9">
        <v>4</v>
      </c>
      <c r="AR15" s="9">
        <v>3</v>
      </c>
      <c r="AS15" s="9">
        <v>5</v>
      </c>
      <c r="AT15" s="9">
        <v>2</v>
      </c>
      <c r="AU15" s="9">
        <v>5</v>
      </c>
      <c r="AV15" s="9">
        <v>3</v>
      </c>
      <c r="AW15" s="9">
        <v>5</v>
      </c>
      <c r="AX15" s="9">
        <v>3</v>
      </c>
      <c r="AY15" s="9">
        <v>5</v>
      </c>
      <c r="AZ15" s="9">
        <v>5</v>
      </c>
      <c r="BA15" s="9">
        <v>5</v>
      </c>
      <c r="BB15" s="9">
        <v>4</v>
      </c>
      <c r="BC15" s="9">
        <v>5</v>
      </c>
      <c r="BD15" s="9">
        <v>5</v>
      </c>
      <c r="BE15" s="9">
        <v>5</v>
      </c>
      <c r="BF15" s="9">
        <v>4</v>
      </c>
      <c r="BG15" s="9">
        <v>4</v>
      </c>
      <c r="BH15" s="9">
        <v>1</v>
      </c>
      <c r="BI15" s="9">
        <v>4</v>
      </c>
      <c r="BJ15" s="9">
        <v>5</v>
      </c>
      <c r="BK15" s="9">
        <v>5</v>
      </c>
      <c r="BL15" s="9">
        <v>5</v>
      </c>
      <c r="BM15" s="9">
        <v>4</v>
      </c>
      <c r="BN15" s="9">
        <v>5</v>
      </c>
      <c r="BO15" s="8">
        <v>5</v>
      </c>
      <c r="BP15" s="8">
        <v>5</v>
      </c>
      <c r="BQ15" s="8" t="s">
        <v>148</v>
      </c>
      <c r="BR15" s="8" t="s">
        <v>149</v>
      </c>
      <c r="BS15" s="8" t="s">
        <v>150</v>
      </c>
      <c r="BT15" s="8">
        <f t="shared" si="10"/>
        <v>0</v>
      </c>
      <c r="BU15" s="8">
        <f t="shared" si="11"/>
        <v>0</v>
      </c>
      <c r="BV15" s="8">
        <f t="shared" si="12"/>
        <v>0</v>
      </c>
      <c r="BW15" s="8">
        <f t="shared" si="13"/>
        <v>1</v>
      </c>
      <c r="BX15" s="8">
        <f t="shared" si="14"/>
        <v>0</v>
      </c>
      <c r="BY15" s="8">
        <f t="shared" si="15"/>
        <v>1</v>
      </c>
      <c r="BZ15" s="8">
        <f t="shared" si="16"/>
        <v>2</v>
      </c>
      <c r="CA15" s="8">
        <f t="shared" si="17"/>
        <v>0</v>
      </c>
      <c r="CB15" s="8">
        <f t="shared" si="18"/>
        <v>-2</v>
      </c>
      <c r="CC15" s="8">
        <f t="shared" si="19"/>
        <v>0</v>
      </c>
      <c r="CD15" s="8">
        <f t="shared" si="20"/>
        <v>0</v>
      </c>
      <c r="CE15" s="8">
        <f t="shared" si="21"/>
        <v>0</v>
      </c>
      <c r="CF15" s="8">
        <f t="shared" si="22"/>
        <v>-1</v>
      </c>
      <c r="CG15" s="8">
        <f t="shared" si="23"/>
        <v>0</v>
      </c>
      <c r="CH15" s="8">
        <f t="shared" si="24"/>
        <v>0</v>
      </c>
      <c r="CI15" s="8">
        <f t="shared" si="25"/>
        <v>0</v>
      </c>
      <c r="CJ15" s="8">
        <f t="shared" si="26"/>
        <v>0</v>
      </c>
      <c r="CK15" s="8">
        <f t="shared" si="27"/>
        <v>0</v>
      </c>
      <c r="CL15" s="8">
        <f t="shared" si="28"/>
        <v>0</v>
      </c>
      <c r="CM15" s="8">
        <f t="shared" si="29"/>
        <v>1</v>
      </c>
      <c r="CN15" s="8">
        <f t="shared" si="30"/>
        <v>2</v>
      </c>
      <c r="CO15" s="8">
        <f t="shared" si="31"/>
        <v>3</v>
      </c>
      <c r="CP15" s="8">
        <f t="shared" si="32"/>
        <v>-4</v>
      </c>
      <c r="CQ15" s="8">
        <f t="shared" si="33"/>
        <v>2</v>
      </c>
      <c r="CR15" s="8">
        <f t="shared" si="34"/>
        <v>2</v>
      </c>
      <c r="CS15" s="8">
        <f t="shared" si="35"/>
        <v>2</v>
      </c>
      <c r="CT15" s="8">
        <f t="shared" si="36"/>
        <v>4</v>
      </c>
      <c r="CU15" s="8">
        <f t="shared" si="37"/>
        <v>1</v>
      </c>
      <c r="CV15" s="8">
        <f t="shared" si="38"/>
        <v>0</v>
      </c>
    </row>
    <row r="16" spans="1:103" ht="15" thickBot="1" x14ac:dyDescent="0.35">
      <c r="A16" s="15" t="s">
        <v>22</v>
      </c>
      <c r="B16" s="15" t="s">
        <v>106</v>
      </c>
      <c r="C16" s="16">
        <v>5</v>
      </c>
      <c r="D16" s="16">
        <v>0</v>
      </c>
      <c r="E16" s="16">
        <v>-2</v>
      </c>
      <c r="F16" s="16">
        <v>4</v>
      </c>
      <c r="G16" s="16">
        <v>2</v>
      </c>
      <c r="H16" s="17"/>
      <c r="I16" s="18">
        <v>5</v>
      </c>
      <c r="J16" s="18">
        <v>4</v>
      </c>
      <c r="K16" s="18">
        <v>1</v>
      </c>
      <c r="L16" s="18">
        <v>3</v>
      </c>
      <c r="M16" s="18">
        <v>1</v>
      </c>
      <c r="N16" s="18">
        <v>1</v>
      </c>
      <c r="O16" s="18">
        <v>1</v>
      </c>
      <c r="P16" s="18">
        <v>1</v>
      </c>
      <c r="Q16" s="18">
        <v>1</v>
      </c>
      <c r="R16" s="18">
        <v>5</v>
      </c>
      <c r="S16" s="18">
        <v>1</v>
      </c>
      <c r="T16" s="18">
        <v>5</v>
      </c>
      <c r="U16" s="18">
        <v>5</v>
      </c>
      <c r="V16" s="18">
        <v>5</v>
      </c>
      <c r="W16" s="18">
        <v>5</v>
      </c>
      <c r="X16" s="18">
        <v>5</v>
      </c>
      <c r="Y16" s="18">
        <v>1</v>
      </c>
      <c r="Z16" s="18">
        <v>5</v>
      </c>
      <c r="AA16" s="18">
        <v>5</v>
      </c>
      <c r="AB16" s="18">
        <v>5</v>
      </c>
      <c r="AC16" s="18">
        <v>5</v>
      </c>
      <c r="AD16" s="18">
        <v>1</v>
      </c>
      <c r="AE16" s="18">
        <v>5</v>
      </c>
      <c r="AF16" s="18">
        <v>5</v>
      </c>
      <c r="AG16" s="18">
        <v>3</v>
      </c>
      <c r="AH16" s="18">
        <v>4</v>
      </c>
      <c r="AI16" s="18">
        <v>3</v>
      </c>
      <c r="AJ16" s="18">
        <v>3</v>
      </c>
      <c r="AK16" s="18">
        <v>5</v>
      </c>
      <c r="AL16" s="17">
        <v>5</v>
      </c>
      <c r="AM16" s="17">
        <v>1</v>
      </c>
      <c r="AN16" s="17">
        <v>1</v>
      </c>
      <c r="AO16" s="17">
        <v>3</v>
      </c>
      <c r="AP16" s="17">
        <v>1</v>
      </c>
      <c r="AQ16" s="17">
        <v>1</v>
      </c>
      <c r="AR16" s="17">
        <v>1</v>
      </c>
      <c r="AS16" s="17">
        <v>1</v>
      </c>
      <c r="AT16" s="17">
        <v>5</v>
      </c>
      <c r="AU16" s="17">
        <v>5</v>
      </c>
      <c r="AV16" s="17">
        <v>2</v>
      </c>
      <c r="AW16" s="17">
        <v>5</v>
      </c>
      <c r="AX16" s="17">
        <v>5</v>
      </c>
      <c r="AY16" s="17">
        <v>5</v>
      </c>
      <c r="AZ16" s="17">
        <v>5</v>
      </c>
      <c r="BA16" s="17">
        <v>5</v>
      </c>
      <c r="BB16" s="17">
        <v>1</v>
      </c>
      <c r="BC16" s="17">
        <v>5</v>
      </c>
      <c r="BD16" s="17">
        <v>5</v>
      </c>
      <c r="BE16" s="17">
        <v>5</v>
      </c>
      <c r="BF16" s="17">
        <v>5</v>
      </c>
      <c r="BG16" s="17">
        <v>5</v>
      </c>
      <c r="BH16" s="17">
        <v>5</v>
      </c>
      <c r="BI16" s="17">
        <v>5</v>
      </c>
      <c r="BJ16" s="17">
        <v>5</v>
      </c>
      <c r="BK16" s="17">
        <v>5</v>
      </c>
      <c r="BL16" s="17">
        <v>5</v>
      </c>
      <c r="BM16" s="17">
        <v>5</v>
      </c>
      <c r="BN16" s="17">
        <v>5</v>
      </c>
      <c r="BO16" s="17">
        <v>5</v>
      </c>
      <c r="BP16" s="17">
        <v>3</v>
      </c>
      <c r="BQ16" s="17" t="s">
        <v>151</v>
      </c>
      <c r="BR16" s="17" t="s">
        <v>152</v>
      </c>
      <c r="BS16" s="17" t="s">
        <v>153</v>
      </c>
      <c r="BT16" s="17">
        <f t="shared" si="10"/>
        <v>0</v>
      </c>
      <c r="BU16" s="17">
        <f t="shared" si="11"/>
        <v>-3</v>
      </c>
      <c r="BV16" s="17">
        <f t="shared" si="12"/>
        <v>0</v>
      </c>
      <c r="BW16" s="17">
        <f t="shared" si="13"/>
        <v>0</v>
      </c>
      <c r="BX16" s="17">
        <f t="shared" si="14"/>
        <v>0</v>
      </c>
      <c r="BY16" s="17">
        <f t="shared" si="15"/>
        <v>0</v>
      </c>
      <c r="BZ16" s="17">
        <f t="shared" si="16"/>
        <v>0</v>
      </c>
      <c r="CA16" s="17">
        <f t="shared" si="17"/>
        <v>0</v>
      </c>
      <c r="CB16" s="17">
        <f t="shared" si="18"/>
        <v>4</v>
      </c>
      <c r="CC16" s="17">
        <f t="shared" si="19"/>
        <v>0</v>
      </c>
      <c r="CD16" s="17">
        <f t="shared" si="20"/>
        <v>1</v>
      </c>
      <c r="CE16" s="17">
        <f t="shared" si="21"/>
        <v>0</v>
      </c>
      <c r="CF16" s="17">
        <f t="shared" si="22"/>
        <v>0</v>
      </c>
      <c r="CG16" s="17">
        <f t="shared" si="23"/>
        <v>0</v>
      </c>
      <c r="CH16" s="17">
        <f t="shared" si="24"/>
        <v>0</v>
      </c>
      <c r="CI16" s="17">
        <f t="shared" si="25"/>
        <v>0</v>
      </c>
      <c r="CJ16" s="17">
        <f t="shared" si="26"/>
        <v>0</v>
      </c>
      <c r="CK16" s="17">
        <f t="shared" si="27"/>
        <v>0</v>
      </c>
      <c r="CL16" s="17">
        <f t="shared" si="28"/>
        <v>0</v>
      </c>
      <c r="CM16" s="17">
        <f t="shared" si="29"/>
        <v>0</v>
      </c>
      <c r="CN16" s="17">
        <f t="shared" si="30"/>
        <v>0</v>
      </c>
      <c r="CO16" s="17">
        <f t="shared" si="31"/>
        <v>4</v>
      </c>
      <c r="CP16" s="17">
        <f t="shared" si="32"/>
        <v>0</v>
      </c>
      <c r="CQ16" s="17">
        <f t="shared" si="33"/>
        <v>0</v>
      </c>
      <c r="CR16" s="17">
        <f t="shared" si="34"/>
        <v>2</v>
      </c>
      <c r="CS16" s="17">
        <f t="shared" si="35"/>
        <v>1</v>
      </c>
      <c r="CT16" s="17">
        <f t="shared" si="36"/>
        <v>2</v>
      </c>
      <c r="CU16" s="17">
        <f t="shared" si="37"/>
        <v>2</v>
      </c>
      <c r="CV16" s="17">
        <f t="shared" si="38"/>
        <v>0</v>
      </c>
    </row>
    <row r="17" spans="1:100" ht="15" thickBot="1" x14ac:dyDescent="0.35">
      <c r="A17" s="15" t="s">
        <v>23</v>
      </c>
      <c r="B17" s="15" t="s">
        <v>106</v>
      </c>
      <c r="C17" s="16">
        <v>5</v>
      </c>
      <c r="D17" s="16">
        <v>1</v>
      </c>
      <c r="E17" s="16">
        <v>-1</v>
      </c>
      <c r="F17" s="16">
        <v>11</v>
      </c>
      <c r="G17" s="16">
        <v>4</v>
      </c>
      <c r="H17" s="17"/>
      <c r="I17" s="18">
        <v>4</v>
      </c>
      <c r="J17" s="18">
        <v>4</v>
      </c>
      <c r="K17" s="18">
        <v>4</v>
      </c>
      <c r="L17" s="18">
        <v>3</v>
      </c>
      <c r="M17" s="18">
        <v>3</v>
      </c>
      <c r="N17" s="18">
        <v>3</v>
      </c>
      <c r="O17" s="18">
        <v>3</v>
      </c>
      <c r="P17" s="18">
        <v>3</v>
      </c>
      <c r="Q17" s="18">
        <v>2</v>
      </c>
      <c r="R17" s="18">
        <v>4</v>
      </c>
      <c r="S17" s="18">
        <v>2</v>
      </c>
      <c r="T17" s="18">
        <v>3</v>
      </c>
      <c r="U17" s="18">
        <v>3</v>
      </c>
      <c r="V17" s="18">
        <v>3</v>
      </c>
      <c r="W17" s="18">
        <v>3</v>
      </c>
      <c r="X17" s="18">
        <v>3</v>
      </c>
      <c r="Y17" s="18">
        <v>2</v>
      </c>
      <c r="Z17" s="18">
        <v>3</v>
      </c>
      <c r="AA17" s="18">
        <v>4</v>
      </c>
      <c r="AB17" s="18">
        <v>4</v>
      </c>
      <c r="AC17" s="18">
        <v>2</v>
      </c>
      <c r="AD17" s="18">
        <v>2</v>
      </c>
      <c r="AE17" s="18">
        <v>4</v>
      </c>
      <c r="AF17" s="18">
        <v>4</v>
      </c>
      <c r="AG17" s="18">
        <v>3</v>
      </c>
      <c r="AH17" s="18">
        <v>4</v>
      </c>
      <c r="AI17" s="18">
        <v>3</v>
      </c>
      <c r="AJ17" s="18">
        <v>3</v>
      </c>
      <c r="AK17" s="18">
        <v>4</v>
      </c>
      <c r="AL17" s="17">
        <v>4</v>
      </c>
      <c r="AM17" s="17">
        <v>4</v>
      </c>
      <c r="AN17" s="17">
        <v>4</v>
      </c>
      <c r="AO17" s="17">
        <v>2</v>
      </c>
      <c r="AP17" s="17">
        <v>3</v>
      </c>
      <c r="AQ17" s="17">
        <v>3</v>
      </c>
      <c r="AR17" s="17">
        <v>3</v>
      </c>
      <c r="AS17" s="17">
        <v>3</v>
      </c>
      <c r="AT17" s="17">
        <v>2</v>
      </c>
      <c r="AU17" s="17">
        <v>3</v>
      </c>
      <c r="AV17" s="17">
        <v>2</v>
      </c>
      <c r="AW17" s="17">
        <v>3</v>
      </c>
      <c r="AX17" s="17">
        <v>3</v>
      </c>
      <c r="AY17" s="17">
        <v>2</v>
      </c>
      <c r="AZ17" s="17">
        <v>3</v>
      </c>
      <c r="BA17" s="17">
        <v>3</v>
      </c>
      <c r="BB17" s="17">
        <v>2</v>
      </c>
      <c r="BC17" s="17">
        <v>3</v>
      </c>
      <c r="BD17" s="17">
        <v>4</v>
      </c>
      <c r="BE17" s="17">
        <v>4</v>
      </c>
      <c r="BF17" s="17">
        <v>3</v>
      </c>
      <c r="BG17" s="17">
        <v>4</v>
      </c>
      <c r="BH17" s="17">
        <v>4</v>
      </c>
      <c r="BI17" s="17">
        <v>3</v>
      </c>
      <c r="BJ17" s="17">
        <v>3</v>
      </c>
      <c r="BK17" s="17">
        <v>4</v>
      </c>
      <c r="BL17" s="17">
        <v>3</v>
      </c>
      <c r="BM17" s="17">
        <v>3</v>
      </c>
      <c r="BN17" s="17">
        <v>4</v>
      </c>
      <c r="BO17" s="17">
        <v>4</v>
      </c>
      <c r="BP17" s="17">
        <v>3</v>
      </c>
      <c r="BQ17" s="17" t="s">
        <v>154</v>
      </c>
      <c r="BR17" s="17" t="s">
        <v>155</v>
      </c>
      <c r="BS17" s="17" t="s">
        <v>156</v>
      </c>
      <c r="BT17" s="17">
        <f t="shared" si="10"/>
        <v>0</v>
      </c>
      <c r="BU17" s="17">
        <f t="shared" si="11"/>
        <v>0</v>
      </c>
      <c r="BV17" s="17">
        <f t="shared" si="12"/>
        <v>0</v>
      </c>
      <c r="BW17" s="17">
        <f t="shared" si="13"/>
        <v>-1</v>
      </c>
      <c r="BX17" s="17">
        <f t="shared" si="14"/>
        <v>0</v>
      </c>
      <c r="BY17" s="17">
        <f t="shared" si="15"/>
        <v>0</v>
      </c>
      <c r="BZ17" s="17">
        <f t="shared" si="16"/>
        <v>0</v>
      </c>
      <c r="CA17" s="17">
        <f t="shared" si="17"/>
        <v>0</v>
      </c>
      <c r="CB17" s="17">
        <f t="shared" si="18"/>
        <v>0</v>
      </c>
      <c r="CC17" s="17">
        <f t="shared" si="19"/>
        <v>-1</v>
      </c>
      <c r="CD17" s="17">
        <f t="shared" si="20"/>
        <v>0</v>
      </c>
      <c r="CE17" s="17">
        <f t="shared" si="21"/>
        <v>0</v>
      </c>
      <c r="CF17" s="17">
        <f t="shared" si="22"/>
        <v>0</v>
      </c>
      <c r="CG17" s="17">
        <f t="shared" si="23"/>
        <v>-1</v>
      </c>
      <c r="CH17" s="17">
        <f t="shared" si="24"/>
        <v>0</v>
      </c>
      <c r="CI17" s="17">
        <f t="shared" si="25"/>
        <v>0</v>
      </c>
      <c r="CJ17" s="17">
        <f t="shared" si="26"/>
        <v>0</v>
      </c>
      <c r="CK17" s="17">
        <f t="shared" si="27"/>
        <v>0</v>
      </c>
      <c r="CL17" s="17">
        <f t="shared" si="28"/>
        <v>0</v>
      </c>
      <c r="CM17" s="17">
        <f t="shared" si="29"/>
        <v>0</v>
      </c>
      <c r="CN17" s="17">
        <f t="shared" si="30"/>
        <v>1</v>
      </c>
      <c r="CO17" s="17">
        <f t="shared" si="31"/>
        <v>2</v>
      </c>
      <c r="CP17" s="17">
        <f t="shared" si="32"/>
        <v>0</v>
      </c>
      <c r="CQ17" s="17">
        <f t="shared" si="33"/>
        <v>-1</v>
      </c>
      <c r="CR17" s="17">
        <f t="shared" si="34"/>
        <v>0</v>
      </c>
      <c r="CS17" s="17">
        <f t="shared" si="35"/>
        <v>0</v>
      </c>
      <c r="CT17" s="17">
        <f t="shared" si="36"/>
        <v>0</v>
      </c>
      <c r="CU17" s="17">
        <f t="shared" si="37"/>
        <v>0</v>
      </c>
      <c r="CV17" s="17">
        <f t="shared" si="38"/>
        <v>0</v>
      </c>
    </row>
    <row r="18" spans="1:100" ht="15" thickBot="1" x14ac:dyDescent="0.35">
      <c r="A18" s="15" t="s">
        <v>24</v>
      </c>
      <c r="B18" s="15" t="s">
        <v>106</v>
      </c>
      <c r="C18" s="16">
        <v>8</v>
      </c>
      <c r="D18" s="16">
        <v>-2</v>
      </c>
      <c r="E18" s="16">
        <v>0</v>
      </c>
      <c r="F18" s="16">
        <v>14</v>
      </c>
      <c r="G18" s="16">
        <v>5</v>
      </c>
      <c r="H18" s="17"/>
      <c r="I18" s="18">
        <v>5</v>
      </c>
      <c r="J18" s="18">
        <v>5</v>
      </c>
      <c r="K18" s="18">
        <v>5</v>
      </c>
      <c r="L18" s="18">
        <v>4</v>
      </c>
      <c r="M18" s="18">
        <v>4</v>
      </c>
      <c r="N18" s="18">
        <v>4</v>
      </c>
      <c r="O18" s="18">
        <v>4</v>
      </c>
      <c r="P18" s="18">
        <v>4</v>
      </c>
      <c r="Q18" s="18">
        <v>4</v>
      </c>
      <c r="R18" s="18">
        <v>4</v>
      </c>
      <c r="S18" s="18">
        <v>4</v>
      </c>
      <c r="T18" s="18">
        <v>4</v>
      </c>
      <c r="U18" s="18">
        <v>4</v>
      </c>
      <c r="V18" s="18">
        <v>4</v>
      </c>
      <c r="W18" s="18">
        <v>5</v>
      </c>
      <c r="X18" s="18">
        <v>5</v>
      </c>
      <c r="Y18" s="18">
        <v>4</v>
      </c>
      <c r="Z18" s="18">
        <v>5</v>
      </c>
      <c r="AA18" s="18">
        <v>5</v>
      </c>
      <c r="AB18" s="18">
        <v>5</v>
      </c>
      <c r="AC18" s="18">
        <v>4</v>
      </c>
      <c r="AD18" s="18">
        <v>4</v>
      </c>
      <c r="AE18" s="18">
        <v>4</v>
      </c>
      <c r="AF18" s="18">
        <v>5</v>
      </c>
      <c r="AG18" s="18">
        <v>5</v>
      </c>
      <c r="AH18" s="18">
        <v>5</v>
      </c>
      <c r="AI18" s="18">
        <v>4</v>
      </c>
      <c r="AJ18" s="18">
        <v>5</v>
      </c>
      <c r="AK18" s="18">
        <v>5</v>
      </c>
      <c r="AL18" s="17">
        <v>5</v>
      </c>
      <c r="AM18" s="17">
        <v>5</v>
      </c>
      <c r="AN18" s="17">
        <v>5</v>
      </c>
      <c r="AO18" s="17">
        <v>5</v>
      </c>
      <c r="AP18" s="17">
        <v>4</v>
      </c>
      <c r="AQ18" s="17">
        <v>3</v>
      </c>
      <c r="AR18" s="17">
        <v>4</v>
      </c>
      <c r="AS18" s="17">
        <v>4</v>
      </c>
      <c r="AT18" s="17">
        <v>4</v>
      </c>
      <c r="AU18" s="17">
        <v>5</v>
      </c>
      <c r="AV18" s="17">
        <v>4</v>
      </c>
      <c r="AW18" s="17">
        <v>4</v>
      </c>
      <c r="AX18" s="17">
        <v>4</v>
      </c>
      <c r="AY18" s="17">
        <v>4</v>
      </c>
      <c r="AZ18" s="17">
        <v>5</v>
      </c>
      <c r="BA18" s="17">
        <v>5</v>
      </c>
      <c r="BB18" s="17">
        <v>4</v>
      </c>
      <c r="BC18" s="17">
        <v>5</v>
      </c>
      <c r="BD18" s="17">
        <v>5</v>
      </c>
      <c r="BE18" s="17">
        <v>5</v>
      </c>
      <c r="BF18" s="17">
        <v>4</v>
      </c>
      <c r="BG18" s="17">
        <v>4</v>
      </c>
      <c r="BH18" s="17">
        <v>5</v>
      </c>
      <c r="BI18" s="17">
        <v>5</v>
      </c>
      <c r="BJ18" s="17">
        <v>5</v>
      </c>
      <c r="BK18" s="17">
        <v>5</v>
      </c>
      <c r="BL18" s="17">
        <v>5</v>
      </c>
      <c r="BM18" s="17">
        <v>5</v>
      </c>
      <c r="BN18" s="17">
        <v>5</v>
      </c>
      <c r="BO18" s="17">
        <v>4</v>
      </c>
      <c r="BP18" s="17">
        <v>3</v>
      </c>
      <c r="BQ18" s="17" t="s">
        <v>157</v>
      </c>
      <c r="BR18" s="17" t="s">
        <v>158</v>
      </c>
      <c r="BS18" s="17" t="s">
        <v>159</v>
      </c>
      <c r="BT18" s="17">
        <f t="shared" si="10"/>
        <v>0</v>
      </c>
      <c r="BU18" s="17">
        <f t="shared" si="11"/>
        <v>0</v>
      </c>
      <c r="BV18" s="17">
        <f t="shared" si="12"/>
        <v>0</v>
      </c>
      <c r="BW18" s="17">
        <f t="shared" si="13"/>
        <v>1</v>
      </c>
      <c r="BX18" s="17">
        <f t="shared" si="14"/>
        <v>0</v>
      </c>
      <c r="BY18" s="17">
        <f t="shared" si="15"/>
        <v>-1</v>
      </c>
      <c r="BZ18" s="17">
        <f t="shared" si="16"/>
        <v>0</v>
      </c>
      <c r="CA18" s="17">
        <f t="shared" si="17"/>
        <v>0</v>
      </c>
      <c r="CB18" s="17">
        <f t="shared" si="18"/>
        <v>0</v>
      </c>
      <c r="CC18" s="17">
        <f t="shared" si="19"/>
        <v>1</v>
      </c>
      <c r="CD18" s="17">
        <f t="shared" si="20"/>
        <v>0</v>
      </c>
      <c r="CE18" s="17">
        <f t="shared" si="21"/>
        <v>0</v>
      </c>
      <c r="CF18" s="17">
        <f t="shared" si="22"/>
        <v>0</v>
      </c>
      <c r="CG18" s="17">
        <f t="shared" si="23"/>
        <v>0</v>
      </c>
      <c r="CH18" s="17">
        <f t="shared" si="24"/>
        <v>0</v>
      </c>
      <c r="CI18" s="17">
        <f t="shared" si="25"/>
        <v>0</v>
      </c>
      <c r="CJ18" s="17">
        <f t="shared" si="26"/>
        <v>0</v>
      </c>
      <c r="CK18" s="17">
        <f t="shared" si="27"/>
        <v>0</v>
      </c>
      <c r="CL18" s="17">
        <f t="shared" si="28"/>
        <v>0</v>
      </c>
      <c r="CM18" s="17">
        <f t="shared" si="29"/>
        <v>0</v>
      </c>
      <c r="CN18" s="17">
        <f t="shared" si="30"/>
        <v>0</v>
      </c>
      <c r="CO18" s="17">
        <f t="shared" si="31"/>
        <v>0</v>
      </c>
      <c r="CP18" s="17">
        <f t="shared" si="32"/>
        <v>1</v>
      </c>
      <c r="CQ18" s="17">
        <f t="shared" si="33"/>
        <v>0</v>
      </c>
      <c r="CR18" s="17">
        <f t="shared" si="34"/>
        <v>0</v>
      </c>
      <c r="CS18" s="17">
        <f t="shared" si="35"/>
        <v>0</v>
      </c>
      <c r="CT18" s="17">
        <f t="shared" si="36"/>
        <v>1</v>
      </c>
      <c r="CU18" s="17">
        <f t="shared" si="37"/>
        <v>0</v>
      </c>
      <c r="CV18" s="17">
        <f t="shared" si="38"/>
        <v>0</v>
      </c>
    </row>
    <row r="19" spans="1:100" ht="15" thickBot="1" x14ac:dyDescent="0.35">
      <c r="A19" s="15" t="s">
        <v>25</v>
      </c>
      <c r="B19" s="15" t="s">
        <v>106</v>
      </c>
      <c r="C19" s="16">
        <v>4</v>
      </c>
      <c r="D19" s="16">
        <v>-1</v>
      </c>
      <c r="E19" s="16">
        <v>-6</v>
      </c>
      <c r="F19" s="16">
        <v>13</v>
      </c>
      <c r="G19" s="16">
        <v>1</v>
      </c>
      <c r="H19" s="17"/>
      <c r="I19" s="17">
        <v>5</v>
      </c>
      <c r="J19" s="17">
        <v>5</v>
      </c>
      <c r="K19" s="17">
        <v>5</v>
      </c>
      <c r="L19" s="17">
        <v>3</v>
      </c>
      <c r="M19" s="17">
        <v>4</v>
      </c>
      <c r="N19" s="17">
        <v>2</v>
      </c>
      <c r="O19" s="17">
        <v>3</v>
      </c>
      <c r="P19" s="17">
        <v>4</v>
      </c>
      <c r="Q19" s="17">
        <v>5</v>
      </c>
      <c r="R19" s="17">
        <v>4</v>
      </c>
      <c r="S19" s="17">
        <v>5</v>
      </c>
      <c r="T19" s="17">
        <v>5</v>
      </c>
      <c r="U19" s="17">
        <v>5</v>
      </c>
      <c r="V19" s="17">
        <v>5</v>
      </c>
      <c r="W19" s="17">
        <v>5</v>
      </c>
      <c r="X19" s="17">
        <v>5</v>
      </c>
      <c r="Y19" s="17">
        <v>4</v>
      </c>
      <c r="Z19" s="17">
        <v>5</v>
      </c>
      <c r="AA19" s="17">
        <v>5</v>
      </c>
      <c r="AB19" s="17">
        <v>5</v>
      </c>
      <c r="AC19" s="17">
        <v>5</v>
      </c>
      <c r="AD19" s="17">
        <v>4</v>
      </c>
      <c r="AE19" s="17">
        <v>5</v>
      </c>
      <c r="AF19" s="17">
        <v>5</v>
      </c>
      <c r="AG19" s="17">
        <v>4</v>
      </c>
      <c r="AH19" s="17">
        <v>3</v>
      </c>
      <c r="AI19" s="17">
        <v>3</v>
      </c>
      <c r="AJ19" s="17">
        <v>5</v>
      </c>
      <c r="AK19" s="17">
        <v>5</v>
      </c>
      <c r="AL19" s="17">
        <v>5</v>
      </c>
      <c r="AM19" s="17">
        <v>5</v>
      </c>
      <c r="AN19" s="17">
        <v>5</v>
      </c>
      <c r="AO19" s="17">
        <v>2</v>
      </c>
      <c r="AP19" s="17">
        <v>4</v>
      </c>
      <c r="AQ19" s="17">
        <v>3</v>
      </c>
      <c r="AR19" s="17">
        <v>3</v>
      </c>
      <c r="AS19" s="17">
        <v>4</v>
      </c>
      <c r="AT19" s="17">
        <v>5</v>
      </c>
      <c r="AU19" s="17">
        <v>2</v>
      </c>
      <c r="AV19" s="17">
        <v>4</v>
      </c>
      <c r="AW19" s="17">
        <v>5</v>
      </c>
      <c r="AX19" s="17">
        <v>5</v>
      </c>
      <c r="AY19" s="17">
        <v>5</v>
      </c>
      <c r="AZ19" s="17">
        <v>5</v>
      </c>
      <c r="BA19" s="17">
        <v>5</v>
      </c>
      <c r="BB19" s="17">
        <v>5</v>
      </c>
      <c r="BC19" s="17">
        <v>4</v>
      </c>
      <c r="BD19" s="17">
        <v>5</v>
      </c>
      <c r="BE19" s="17">
        <v>5</v>
      </c>
      <c r="BF19" s="17">
        <v>5</v>
      </c>
      <c r="BG19" s="17">
        <v>2</v>
      </c>
      <c r="BH19" s="17">
        <v>5</v>
      </c>
      <c r="BI19" s="17">
        <v>5</v>
      </c>
      <c r="BJ19" s="17">
        <v>5</v>
      </c>
      <c r="BK19" s="17">
        <v>5</v>
      </c>
      <c r="BL19" s="17">
        <v>5</v>
      </c>
      <c r="BM19" s="17">
        <v>4</v>
      </c>
      <c r="BN19" s="17">
        <v>5</v>
      </c>
      <c r="BO19" s="17">
        <v>5</v>
      </c>
      <c r="BP19" s="17">
        <v>2</v>
      </c>
      <c r="BQ19" s="17" t="s">
        <v>160</v>
      </c>
      <c r="BR19" s="17" t="s">
        <v>161</v>
      </c>
      <c r="BS19" s="17" t="s">
        <v>162</v>
      </c>
      <c r="BT19" s="17">
        <f t="shared" si="10"/>
        <v>0</v>
      </c>
      <c r="BU19" s="17">
        <f t="shared" si="11"/>
        <v>0</v>
      </c>
      <c r="BV19" s="17">
        <f t="shared" si="12"/>
        <v>0</v>
      </c>
      <c r="BW19" s="17">
        <f t="shared" si="13"/>
        <v>-1</v>
      </c>
      <c r="BX19" s="17">
        <f t="shared" si="14"/>
        <v>0</v>
      </c>
      <c r="BY19" s="17">
        <f t="shared" si="15"/>
        <v>1</v>
      </c>
      <c r="BZ19" s="17">
        <f t="shared" si="16"/>
        <v>0</v>
      </c>
      <c r="CA19" s="17">
        <f t="shared" si="17"/>
        <v>0</v>
      </c>
      <c r="CB19" s="17">
        <f t="shared" si="18"/>
        <v>0</v>
      </c>
      <c r="CC19" s="17">
        <f t="shared" si="19"/>
        <v>-2</v>
      </c>
      <c r="CD19" s="17">
        <f t="shared" si="20"/>
        <v>-1</v>
      </c>
      <c r="CE19" s="17">
        <f t="shared" si="21"/>
        <v>0</v>
      </c>
      <c r="CF19" s="17">
        <f t="shared" si="22"/>
        <v>0</v>
      </c>
      <c r="CG19" s="17">
        <f t="shared" si="23"/>
        <v>0</v>
      </c>
      <c r="CH19" s="17">
        <f t="shared" si="24"/>
        <v>0</v>
      </c>
      <c r="CI19" s="17">
        <f t="shared" si="25"/>
        <v>0</v>
      </c>
      <c r="CJ19" s="17">
        <f t="shared" si="26"/>
        <v>1</v>
      </c>
      <c r="CK19" s="17">
        <f t="shared" si="27"/>
        <v>-1</v>
      </c>
      <c r="CL19" s="17">
        <f t="shared" si="28"/>
        <v>0</v>
      </c>
      <c r="CM19" s="17">
        <f t="shared" si="29"/>
        <v>0</v>
      </c>
      <c r="CN19" s="17">
        <f t="shared" si="30"/>
        <v>0</v>
      </c>
      <c r="CO19" s="17">
        <f t="shared" si="31"/>
        <v>-2</v>
      </c>
      <c r="CP19" s="17">
        <f t="shared" si="32"/>
        <v>0</v>
      </c>
      <c r="CQ19" s="17">
        <f t="shared" si="33"/>
        <v>0</v>
      </c>
      <c r="CR19" s="17">
        <f t="shared" si="34"/>
        <v>1</v>
      </c>
      <c r="CS19" s="17">
        <f t="shared" si="35"/>
        <v>2</v>
      </c>
      <c r="CT19" s="17">
        <f t="shared" si="36"/>
        <v>2</v>
      </c>
      <c r="CU19" s="17">
        <f t="shared" si="37"/>
        <v>-1</v>
      </c>
      <c r="CV19" s="17">
        <f t="shared" si="38"/>
        <v>0</v>
      </c>
    </row>
    <row r="20" spans="1:100" ht="15" thickBot="1" x14ac:dyDescent="0.35">
      <c r="A20" s="15" t="s">
        <v>26</v>
      </c>
      <c r="B20" s="15" t="s">
        <v>106</v>
      </c>
      <c r="C20" s="16">
        <v>8</v>
      </c>
      <c r="D20" s="16">
        <v>1</v>
      </c>
      <c r="E20" s="16">
        <v>-4</v>
      </c>
      <c r="F20" s="16">
        <v>11</v>
      </c>
      <c r="G20" s="16">
        <v>3</v>
      </c>
      <c r="H20" s="17"/>
      <c r="I20" s="18">
        <v>5</v>
      </c>
      <c r="J20" s="18">
        <v>5</v>
      </c>
      <c r="K20" s="18">
        <v>5</v>
      </c>
      <c r="L20" s="18">
        <v>4</v>
      </c>
      <c r="M20" s="18">
        <v>4</v>
      </c>
      <c r="N20" s="18">
        <v>3</v>
      </c>
      <c r="O20" s="18">
        <v>3</v>
      </c>
      <c r="P20" s="18">
        <v>3</v>
      </c>
      <c r="Q20" s="18">
        <v>3</v>
      </c>
      <c r="R20" s="18">
        <v>3</v>
      </c>
      <c r="S20" s="18">
        <v>3</v>
      </c>
      <c r="T20" s="18">
        <v>4</v>
      </c>
      <c r="U20" s="18">
        <v>4</v>
      </c>
      <c r="V20" s="18">
        <v>4</v>
      </c>
      <c r="W20" s="18">
        <v>5</v>
      </c>
      <c r="X20" s="18">
        <v>5</v>
      </c>
      <c r="Y20" s="18">
        <v>4</v>
      </c>
      <c r="Z20" s="18">
        <v>5</v>
      </c>
      <c r="AA20" s="18">
        <v>5</v>
      </c>
      <c r="AB20" s="18">
        <v>4</v>
      </c>
      <c r="AC20" s="18">
        <v>4</v>
      </c>
      <c r="AD20" s="18">
        <v>3</v>
      </c>
      <c r="AE20" s="18">
        <v>4</v>
      </c>
      <c r="AF20" s="18">
        <v>4</v>
      </c>
      <c r="AG20" s="18">
        <v>4</v>
      </c>
      <c r="AH20" s="18">
        <v>5</v>
      </c>
      <c r="AI20" s="18">
        <v>4</v>
      </c>
      <c r="AJ20" s="18">
        <v>4</v>
      </c>
      <c r="AK20" s="18">
        <v>5</v>
      </c>
      <c r="AL20" s="17">
        <v>5</v>
      </c>
      <c r="AM20" s="17">
        <v>5</v>
      </c>
      <c r="AN20" s="17">
        <v>5</v>
      </c>
      <c r="AO20" s="17">
        <v>4</v>
      </c>
      <c r="AP20" s="17">
        <v>4</v>
      </c>
      <c r="AQ20" s="17">
        <v>2</v>
      </c>
      <c r="AR20" s="17">
        <v>3</v>
      </c>
      <c r="AS20" s="17">
        <v>3</v>
      </c>
      <c r="AT20" s="17">
        <v>3</v>
      </c>
      <c r="AU20" s="17">
        <v>4</v>
      </c>
      <c r="AV20" s="17">
        <v>4</v>
      </c>
      <c r="AW20" s="17">
        <v>5</v>
      </c>
      <c r="AX20" s="17">
        <v>4</v>
      </c>
      <c r="AY20" s="17">
        <v>5</v>
      </c>
      <c r="AZ20" s="17">
        <v>5</v>
      </c>
      <c r="BA20" s="17">
        <v>5</v>
      </c>
      <c r="BB20" s="17">
        <v>4</v>
      </c>
      <c r="BC20" s="17">
        <v>5</v>
      </c>
      <c r="BD20" s="17">
        <v>5</v>
      </c>
      <c r="BE20" s="17">
        <v>4</v>
      </c>
      <c r="BF20" s="17">
        <v>4</v>
      </c>
      <c r="BG20" s="17">
        <v>3</v>
      </c>
      <c r="BH20" s="17">
        <v>4</v>
      </c>
      <c r="BI20" s="17">
        <v>4</v>
      </c>
      <c r="BJ20" s="17">
        <v>4</v>
      </c>
      <c r="BK20" s="17">
        <v>4</v>
      </c>
      <c r="BL20" s="17">
        <v>5</v>
      </c>
      <c r="BM20" s="17">
        <v>4</v>
      </c>
      <c r="BN20" s="17">
        <v>4</v>
      </c>
      <c r="BO20" s="17">
        <v>5</v>
      </c>
      <c r="BP20" s="17">
        <v>4</v>
      </c>
      <c r="BQ20" s="17" t="s">
        <v>163</v>
      </c>
      <c r="BR20" s="17" t="s">
        <v>164</v>
      </c>
      <c r="BS20" s="17" t="s">
        <v>165</v>
      </c>
      <c r="BT20" s="17">
        <f t="shared" si="10"/>
        <v>0</v>
      </c>
      <c r="BU20" s="17">
        <f t="shared" si="11"/>
        <v>0</v>
      </c>
      <c r="BV20" s="17">
        <f t="shared" si="12"/>
        <v>0</v>
      </c>
      <c r="BW20" s="17">
        <f t="shared" si="13"/>
        <v>0</v>
      </c>
      <c r="BX20" s="17">
        <f t="shared" si="14"/>
        <v>0</v>
      </c>
      <c r="BY20" s="17">
        <f t="shared" si="15"/>
        <v>-1</v>
      </c>
      <c r="BZ20" s="17">
        <f t="shared" si="16"/>
        <v>0</v>
      </c>
      <c r="CA20" s="17">
        <f t="shared" si="17"/>
        <v>0</v>
      </c>
      <c r="CB20" s="17">
        <f t="shared" si="18"/>
        <v>0</v>
      </c>
      <c r="CC20" s="17">
        <f t="shared" si="19"/>
        <v>1</v>
      </c>
      <c r="CD20" s="17">
        <f t="shared" si="20"/>
        <v>1</v>
      </c>
      <c r="CE20" s="17">
        <f t="shared" si="21"/>
        <v>1</v>
      </c>
      <c r="CF20" s="17">
        <f t="shared" si="22"/>
        <v>0</v>
      </c>
      <c r="CG20" s="17">
        <f t="shared" si="23"/>
        <v>1</v>
      </c>
      <c r="CH20" s="17">
        <f t="shared" si="24"/>
        <v>0</v>
      </c>
      <c r="CI20" s="17">
        <f t="shared" si="25"/>
        <v>0</v>
      </c>
      <c r="CJ20" s="17">
        <f t="shared" si="26"/>
        <v>0</v>
      </c>
      <c r="CK20" s="17">
        <f t="shared" si="27"/>
        <v>0</v>
      </c>
      <c r="CL20" s="17">
        <f t="shared" si="28"/>
        <v>0</v>
      </c>
      <c r="CM20" s="17">
        <f t="shared" si="29"/>
        <v>0</v>
      </c>
      <c r="CN20" s="17">
        <f t="shared" si="30"/>
        <v>0</v>
      </c>
      <c r="CO20" s="17">
        <f t="shared" si="31"/>
        <v>0</v>
      </c>
      <c r="CP20" s="17">
        <f t="shared" si="32"/>
        <v>0</v>
      </c>
      <c r="CQ20" s="17">
        <f t="shared" si="33"/>
        <v>0</v>
      </c>
      <c r="CR20" s="17">
        <f t="shared" si="34"/>
        <v>0</v>
      </c>
      <c r="CS20" s="17">
        <f t="shared" si="35"/>
        <v>-1</v>
      </c>
      <c r="CT20" s="17">
        <f t="shared" si="36"/>
        <v>1</v>
      </c>
      <c r="CU20" s="17">
        <f t="shared" si="37"/>
        <v>0</v>
      </c>
      <c r="CV20" s="17">
        <f t="shared" si="38"/>
        <v>-1</v>
      </c>
    </row>
    <row r="21" spans="1:100" ht="15" thickBot="1" x14ac:dyDescent="0.35">
      <c r="A21" s="15" t="s">
        <v>27</v>
      </c>
      <c r="B21" s="15" t="s">
        <v>106</v>
      </c>
      <c r="C21" s="16">
        <v>2</v>
      </c>
      <c r="D21" s="16">
        <v>5</v>
      </c>
      <c r="E21" s="16">
        <v>-3</v>
      </c>
      <c r="F21" s="16">
        <v>3</v>
      </c>
      <c r="G21" s="16">
        <v>-1</v>
      </c>
      <c r="H21" s="17"/>
      <c r="I21" s="18">
        <v>4</v>
      </c>
      <c r="J21" s="18">
        <v>3</v>
      </c>
      <c r="K21" s="18">
        <v>3</v>
      </c>
      <c r="L21" s="18">
        <v>3</v>
      </c>
      <c r="M21" s="18">
        <v>3</v>
      </c>
      <c r="N21" s="18">
        <v>3</v>
      </c>
      <c r="O21" s="18">
        <v>3</v>
      </c>
      <c r="P21" s="18">
        <v>3</v>
      </c>
      <c r="Q21" s="18">
        <v>3</v>
      </c>
      <c r="R21" s="18">
        <v>2</v>
      </c>
      <c r="S21" s="18">
        <v>2</v>
      </c>
      <c r="T21" s="18">
        <v>4</v>
      </c>
      <c r="U21" s="18">
        <v>2</v>
      </c>
      <c r="V21" s="18">
        <v>4</v>
      </c>
      <c r="W21" s="18">
        <v>4</v>
      </c>
      <c r="X21" s="18">
        <v>4</v>
      </c>
      <c r="Y21" s="18">
        <v>3</v>
      </c>
      <c r="Z21" s="18">
        <v>4</v>
      </c>
      <c r="AA21" s="18">
        <v>4</v>
      </c>
      <c r="AB21" s="18">
        <v>3</v>
      </c>
      <c r="AC21" s="18">
        <v>4</v>
      </c>
      <c r="AD21" s="18">
        <v>5</v>
      </c>
      <c r="AE21" s="18">
        <v>5</v>
      </c>
      <c r="AF21" s="18">
        <v>4</v>
      </c>
      <c r="AG21" s="18">
        <v>5</v>
      </c>
      <c r="AH21" s="18">
        <v>5</v>
      </c>
      <c r="AI21" s="18">
        <v>1</v>
      </c>
      <c r="AJ21" s="18">
        <v>3</v>
      </c>
      <c r="AK21" s="18">
        <v>4</v>
      </c>
      <c r="AL21" s="17">
        <v>4</v>
      </c>
      <c r="AM21" s="17">
        <v>4</v>
      </c>
      <c r="AN21" s="17">
        <v>3</v>
      </c>
      <c r="AO21" s="17">
        <v>3</v>
      </c>
      <c r="AP21" s="17">
        <v>3</v>
      </c>
      <c r="AQ21" s="17">
        <v>3</v>
      </c>
      <c r="AR21" s="17">
        <v>3</v>
      </c>
      <c r="AS21" s="17">
        <v>4</v>
      </c>
      <c r="AT21" s="17">
        <v>4</v>
      </c>
      <c r="AU21" s="17">
        <v>2</v>
      </c>
      <c r="AV21" s="17">
        <v>3</v>
      </c>
      <c r="AW21" s="17">
        <v>5</v>
      </c>
      <c r="AX21" s="17">
        <v>3</v>
      </c>
      <c r="AY21" s="17">
        <v>4</v>
      </c>
      <c r="AZ21" s="17">
        <v>3</v>
      </c>
      <c r="BA21" s="17">
        <v>4</v>
      </c>
      <c r="BB21" s="17">
        <v>3</v>
      </c>
      <c r="BC21" s="17">
        <v>4</v>
      </c>
      <c r="BD21" s="17">
        <v>5</v>
      </c>
      <c r="BE21" s="17">
        <v>4</v>
      </c>
      <c r="BF21" s="17">
        <v>4</v>
      </c>
      <c r="BG21" s="17">
        <v>4</v>
      </c>
      <c r="BH21" s="17">
        <v>3</v>
      </c>
      <c r="BI21" s="17">
        <v>4</v>
      </c>
      <c r="BJ21" s="17">
        <v>4</v>
      </c>
      <c r="BK21" s="17">
        <v>3</v>
      </c>
      <c r="BL21" s="17">
        <v>5</v>
      </c>
      <c r="BM21" s="17">
        <v>4</v>
      </c>
      <c r="BN21" s="17">
        <v>4</v>
      </c>
      <c r="BO21" s="17">
        <v>1</v>
      </c>
      <c r="BP21" s="17">
        <v>2</v>
      </c>
      <c r="BQ21" s="17" t="s">
        <v>166</v>
      </c>
      <c r="BR21" s="17" t="s">
        <v>167</v>
      </c>
      <c r="BS21" s="17" t="s">
        <v>168</v>
      </c>
      <c r="BT21" s="17">
        <f t="shared" si="10"/>
        <v>0</v>
      </c>
      <c r="BU21" s="17">
        <f t="shared" si="11"/>
        <v>1</v>
      </c>
      <c r="BV21" s="17">
        <f t="shared" si="12"/>
        <v>0</v>
      </c>
      <c r="BW21" s="17">
        <f t="shared" si="13"/>
        <v>0</v>
      </c>
      <c r="BX21" s="17">
        <f t="shared" si="14"/>
        <v>0</v>
      </c>
      <c r="BY21" s="17">
        <f t="shared" si="15"/>
        <v>0</v>
      </c>
      <c r="BZ21" s="17">
        <f t="shared" si="16"/>
        <v>0</v>
      </c>
      <c r="CA21" s="17">
        <f t="shared" si="17"/>
        <v>1</v>
      </c>
      <c r="CB21" s="17">
        <f t="shared" si="18"/>
        <v>1</v>
      </c>
      <c r="CC21" s="17">
        <f t="shared" si="19"/>
        <v>0</v>
      </c>
      <c r="CD21" s="17">
        <f t="shared" si="20"/>
        <v>1</v>
      </c>
      <c r="CE21" s="17">
        <f t="shared" si="21"/>
        <v>1</v>
      </c>
      <c r="CF21" s="17">
        <f t="shared" si="22"/>
        <v>1</v>
      </c>
      <c r="CG21" s="17">
        <f t="shared" si="23"/>
        <v>0</v>
      </c>
      <c r="CH21" s="17">
        <f t="shared" si="24"/>
        <v>-1</v>
      </c>
      <c r="CI21" s="17">
        <f t="shared" si="25"/>
        <v>0</v>
      </c>
      <c r="CJ21" s="17">
        <f t="shared" si="26"/>
        <v>0</v>
      </c>
      <c r="CK21" s="17">
        <f t="shared" si="27"/>
        <v>0</v>
      </c>
      <c r="CL21" s="17">
        <f t="shared" si="28"/>
        <v>1</v>
      </c>
      <c r="CM21" s="17">
        <f t="shared" si="29"/>
        <v>1</v>
      </c>
      <c r="CN21" s="17">
        <f t="shared" si="30"/>
        <v>0</v>
      </c>
      <c r="CO21" s="17">
        <f t="shared" si="31"/>
        <v>-1</v>
      </c>
      <c r="CP21" s="17">
        <f t="shared" si="32"/>
        <v>-2</v>
      </c>
      <c r="CQ21" s="17">
        <f t="shared" si="33"/>
        <v>0</v>
      </c>
      <c r="CR21" s="17">
        <f t="shared" si="34"/>
        <v>-1</v>
      </c>
      <c r="CS21" s="17">
        <f t="shared" si="35"/>
        <v>-2</v>
      </c>
      <c r="CT21" s="17">
        <f t="shared" si="36"/>
        <v>4</v>
      </c>
      <c r="CU21" s="17">
        <f t="shared" si="37"/>
        <v>1</v>
      </c>
      <c r="CV21" s="17">
        <f t="shared" si="38"/>
        <v>0</v>
      </c>
    </row>
    <row r="22" spans="1:100" ht="15" thickBot="1" x14ac:dyDescent="0.35">
      <c r="A22" s="15" t="s">
        <v>28</v>
      </c>
      <c r="B22" s="15" t="s">
        <v>106</v>
      </c>
      <c r="C22" s="16">
        <v>6</v>
      </c>
      <c r="D22" s="16">
        <v>-1</v>
      </c>
      <c r="E22" s="16">
        <v>-7</v>
      </c>
      <c r="F22" s="16">
        <v>15</v>
      </c>
      <c r="G22" s="16">
        <v>4</v>
      </c>
      <c r="H22" s="17"/>
      <c r="I22" s="18">
        <v>5</v>
      </c>
      <c r="J22" s="18">
        <v>5</v>
      </c>
      <c r="K22" s="18">
        <v>4</v>
      </c>
      <c r="L22" s="18">
        <v>3</v>
      </c>
      <c r="M22" s="18">
        <v>4</v>
      </c>
      <c r="N22" s="18">
        <v>3</v>
      </c>
      <c r="O22" s="18">
        <v>3</v>
      </c>
      <c r="P22" s="18">
        <v>3</v>
      </c>
      <c r="Q22" s="18">
        <v>3</v>
      </c>
      <c r="R22" s="18">
        <v>4</v>
      </c>
      <c r="S22" s="18">
        <v>3</v>
      </c>
      <c r="T22" s="18">
        <v>3</v>
      </c>
      <c r="U22" s="18">
        <v>3</v>
      </c>
      <c r="V22" s="18">
        <v>3</v>
      </c>
      <c r="W22" s="18">
        <v>3</v>
      </c>
      <c r="X22" s="18">
        <v>5</v>
      </c>
      <c r="Y22" s="18">
        <v>4</v>
      </c>
      <c r="Z22" s="18">
        <v>4</v>
      </c>
      <c r="AA22" s="18">
        <v>5</v>
      </c>
      <c r="AB22" s="18">
        <v>5</v>
      </c>
      <c r="AC22" s="18">
        <v>4</v>
      </c>
      <c r="AD22" s="18">
        <v>3</v>
      </c>
      <c r="AE22" s="18">
        <v>5</v>
      </c>
      <c r="AF22" s="18">
        <v>5</v>
      </c>
      <c r="AG22" s="18">
        <v>5</v>
      </c>
      <c r="AH22" s="18">
        <v>5</v>
      </c>
      <c r="AI22" s="18">
        <v>5</v>
      </c>
      <c r="AJ22" s="18">
        <v>5</v>
      </c>
      <c r="AK22" s="18">
        <v>5</v>
      </c>
      <c r="AL22" s="17">
        <v>5</v>
      </c>
      <c r="AM22" s="17">
        <v>5</v>
      </c>
      <c r="AN22" s="17">
        <v>3</v>
      </c>
      <c r="AO22" s="17">
        <v>2</v>
      </c>
      <c r="AP22" s="17">
        <v>3</v>
      </c>
      <c r="AQ22" s="17">
        <v>3</v>
      </c>
      <c r="AR22" s="17">
        <v>3</v>
      </c>
      <c r="AS22" s="17">
        <v>3</v>
      </c>
      <c r="AT22" s="17">
        <v>3</v>
      </c>
      <c r="AU22" s="17">
        <v>5</v>
      </c>
      <c r="AV22" s="17">
        <v>3</v>
      </c>
      <c r="AW22" s="17">
        <v>3</v>
      </c>
      <c r="AX22" s="17">
        <v>4</v>
      </c>
      <c r="AY22" s="17">
        <v>3</v>
      </c>
      <c r="AZ22" s="17">
        <v>5</v>
      </c>
      <c r="BA22" s="17">
        <v>5</v>
      </c>
      <c r="BB22" s="17">
        <v>3</v>
      </c>
      <c r="BC22" s="17">
        <v>4</v>
      </c>
      <c r="BD22" s="17">
        <v>5</v>
      </c>
      <c r="BE22" s="17">
        <v>5</v>
      </c>
      <c r="BF22" s="17">
        <v>4</v>
      </c>
      <c r="BG22" s="17">
        <v>4</v>
      </c>
      <c r="BH22" s="17">
        <v>5</v>
      </c>
      <c r="BI22" s="17">
        <v>5</v>
      </c>
      <c r="BJ22" s="17">
        <v>5</v>
      </c>
      <c r="BK22" s="17">
        <v>5</v>
      </c>
      <c r="BL22" s="17">
        <v>5</v>
      </c>
      <c r="BM22" s="17">
        <v>5</v>
      </c>
      <c r="BN22" s="17">
        <v>5</v>
      </c>
      <c r="BO22" s="17">
        <v>4</v>
      </c>
      <c r="BP22" s="17">
        <v>4</v>
      </c>
      <c r="BQ22" s="17" t="s">
        <v>169</v>
      </c>
      <c r="BR22" s="17" t="s">
        <v>170</v>
      </c>
      <c r="BS22" s="17" t="s">
        <v>171</v>
      </c>
      <c r="BT22" s="17">
        <f t="shared" si="10"/>
        <v>0</v>
      </c>
      <c r="BU22" s="17">
        <f t="shared" si="11"/>
        <v>0</v>
      </c>
      <c r="BV22" s="17">
        <f t="shared" si="12"/>
        <v>-1</v>
      </c>
      <c r="BW22" s="17">
        <f t="shared" si="13"/>
        <v>-1</v>
      </c>
      <c r="BX22" s="17">
        <f t="shared" si="14"/>
        <v>-1</v>
      </c>
      <c r="BY22" s="17">
        <f t="shared" si="15"/>
        <v>0</v>
      </c>
      <c r="BZ22" s="17">
        <f t="shared" si="16"/>
        <v>0</v>
      </c>
      <c r="CA22" s="17">
        <f t="shared" si="17"/>
        <v>0</v>
      </c>
      <c r="CB22" s="17">
        <f t="shared" si="18"/>
        <v>0</v>
      </c>
      <c r="CC22" s="17">
        <f t="shared" si="19"/>
        <v>1</v>
      </c>
      <c r="CD22" s="17">
        <f t="shared" si="20"/>
        <v>0</v>
      </c>
      <c r="CE22" s="17">
        <f t="shared" si="21"/>
        <v>0</v>
      </c>
      <c r="CF22" s="17">
        <f t="shared" si="22"/>
        <v>1</v>
      </c>
      <c r="CG22" s="17">
        <f t="shared" si="23"/>
        <v>0</v>
      </c>
      <c r="CH22" s="17">
        <f t="shared" si="24"/>
        <v>2</v>
      </c>
      <c r="CI22" s="17">
        <f t="shared" si="25"/>
        <v>0</v>
      </c>
      <c r="CJ22" s="17">
        <f t="shared" si="26"/>
        <v>-1</v>
      </c>
      <c r="CK22" s="17">
        <f t="shared" si="27"/>
        <v>0</v>
      </c>
      <c r="CL22" s="17">
        <f t="shared" si="28"/>
        <v>0</v>
      </c>
      <c r="CM22" s="17">
        <f t="shared" si="29"/>
        <v>0</v>
      </c>
      <c r="CN22" s="17">
        <f t="shared" si="30"/>
        <v>0</v>
      </c>
      <c r="CO22" s="17">
        <f t="shared" si="31"/>
        <v>1</v>
      </c>
      <c r="CP22" s="17">
        <f t="shared" si="32"/>
        <v>0</v>
      </c>
      <c r="CQ22" s="17">
        <f t="shared" si="33"/>
        <v>0</v>
      </c>
      <c r="CR22" s="17">
        <f t="shared" si="34"/>
        <v>0</v>
      </c>
      <c r="CS22" s="17">
        <f t="shared" si="35"/>
        <v>0</v>
      </c>
      <c r="CT22" s="17">
        <f t="shared" si="36"/>
        <v>0</v>
      </c>
      <c r="CU22" s="17">
        <f t="shared" si="37"/>
        <v>0</v>
      </c>
      <c r="CV22" s="17">
        <f t="shared" si="38"/>
        <v>0</v>
      </c>
    </row>
    <row r="23" spans="1:100" ht="15" thickBot="1" x14ac:dyDescent="0.35">
      <c r="A23" s="15" t="s">
        <v>29</v>
      </c>
      <c r="B23" s="15" t="s">
        <v>106</v>
      </c>
      <c r="C23" s="16">
        <v>6</v>
      </c>
      <c r="D23" s="16">
        <v>2</v>
      </c>
      <c r="E23" s="16">
        <v>5</v>
      </c>
      <c r="F23" s="16">
        <v>6</v>
      </c>
      <c r="G23" s="16">
        <v>1</v>
      </c>
      <c r="H23" s="17"/>
      <c r="I23" s="18">
        <v>5</v>
      </c>
      <c r="J23" s="18">
        <v>4</v>
      </c>
      <c r="K23" s="18">
        <v>5</v>
      </c>
      <c r="L23" s="18">
        <v>5</v>
      </c>
      <c r="M23" s="18">
        <v>5</v>
      </c>
      <c r="N23" s="18">
        <v>5</v>
      </c>
      <c r="O23" s="18">
        <v>4</v>
      </c>
      <c r="P23" s="18">
        <v>5</v>
      </c>
      <c r="Q23" s="18">
        <v>4</v>
      </c>
      <c r="R23" s="18">
        <v>5</v>
      </c>
      <c r="S23" s="18">
        <v>4</v>
      </c>
      <c r="T23" s="18">
        <v>5</v>
      </c>
      <c r="U23" s="18">
        <v>4</v>
      </c>
      <c r="V23" s="18">
        <v>5</v>
      </c>
      <c r="W23" s="18">
        <v>5</v>
      </c>
      <c r="X23" s="18">
        <v>5</v>
      </c>
      <c r="Y23" s="18">
        <v>4</v>
      </c>
      <c r="Z23" s="18">
        <v>5</v>
      </c>
      <c r="AA23" s="18">
        <v>5</v>
      </c>
      <c r="AB23" s="18">
        <v>5</v>
      </c>
      <c r="AC23" s="18">
        <v>5</v>
      </c>
      <c r="AD23" s="18">
        <v>5</v>
      </c>
      <c r="AE23" s="18">
        <v>4</v>
      </c>
      <c r="AF23" s="18">
        <v>4</v>
      </c>
      <c r="AG23" s="18">
        <v>4</v>
      </c>
      <c r="AH23" s="18">
        <v>4</v>
      </c>
      <c r="AI23" s="18">
        <v>4</v>
      </c>
      <c r="AJ23" s="18">
        <v>4</v>
      </c>
      <c r="AK23" s="18">
        <v>4</v>
      </c>
      <c r="AL23" s="17">
        <v>5</v>
      </c>
      <c r="AM23" s="17">
        <v>5</v>
      </c>
      <c r="AN23" s="17">
        <v>5</v>
      </c>
      <c r="AO23" s="17">
        <v>5</v>
      </c>
      <c r="AP23" s="17">
        <v>5</v>
      </c>
      <c r="AQ23" s="17">
        <v>5</v>
      </c>
      <c r="AR23" s="17">
        <v>4</v>
      </c>
      <c r="AS23" s="17">
        <v>4</v>
      </c>
      <c r="AT23" s="17">
        <v>5</v>
      </c>
      <c r="AU23" s="17">
        <v>5</v>
      </c>
      <c r="AV23" s="17">
        <v>5</v>
      </c>
      <c r="AW23" s="17">
        <v>5</v>
      </c>
      <c r="AX23" s="17">
        <v>5</v>
      </c>
      <c r="AY23" s="17">
        <v>5</v>
      </c>
      <c r="AZ23" s="17">
        <v>5</v>
      </c>
      <c r="BA23" s="17">
        <v>5</v>
      </c>
      <c r="BB23" s="17">
        <v>3</v>
      </c>
      <c r="BC23" s="17">
        <v>5</v>
      </c>
      <c r="BD23" s="17">
        <v>5</v>
      </c>
      <c r="BE23" s="17">
        <v>5</v>
      </c>
      <c r="BF23" s="17">
        <v>5</v>
      </c>
      <c r="BG23" s="17">
        <v>4</v>
      </c>
      <c r="BH23" s="17">
        <v>4</v>
      </c>
      <c r="BI23" s="17">
        <v>4</v>
      </c>
      <c r="BJ23" s="17">
        <v>4</v>
      </c>
      <c r="BK23" s="17">
        <v>4</v>
      </c>
      <c r="BL23" s="17">
        <v>4</v>
      </c>
      <c r="BM23" s="17">
        <v>4</v>
      </c>
      <c r="BN23" s="17">
        <v>4</v>
      </c>
      <c r="BO23" s="17">
        <v>4</v>
      </c>
      <c r="BP23" s="17">
        <v>4</v>
      </c>
      <c r="BQ23" s="17" t="s">
        <v>172</v>
      </c>
      <c r="BR23" s="17" t="s">
        <v>173</v>
      </c>
      <c r="BS23" s="17" t="s">
        <v>174</v>
      </c>
      <c r="BT23" s="17">
        <f t="shared" si="10"/>
        <v>0</v>
      </c>
      <c r="BU23" s="17">
        <f t="shared" si="11"/>
        <v>1</v>
      </c>
      <c r="BV23" s="17">
        <f t="shared" si="12"/>
        <v>0</v>
      </c>
      <c r="BW23" s="17">
        <f t="shared" si="13"/>
        <v>0</v>
      </c>
      <c r="BX23" s="17">
        <f t="shared" si="14"/>
        <v>0</v>
      </c>
      <c r="BY23" s="17">
        <f t="shared" si="15"/>
        <v>0</v>
      </c>
      <c r="BZ23" s="17">
        <f t="shared" si="16"/>
        <v>0</v>
      </c>
      <c r="CA23" s="17">
        <f t="shared" si="17"/>
        <v>-1</v>
      </c>
      <c r="CB23" s="17">
        <f t="shared" si="18"/>
        <v>1</v>
      </c>
      <c r="CC23" s="17">
        <f t="shared" si="19"/>
        <v>0</v>
      </c>
      <c r="CD23" s="17">
        <f t="shared" si="20"/>
        <v>1</v>
      </c>
      <c r="CE23" s="17">
        <f t="shared" si="21"/>
        <v>0</v>
      </c>
      <c r="CF23" s="17">
        <f t="shared" si="22"/>
        <v>1</v>
      </c>
      <c r="CG23" s="17">
        <f t="shared" si="23"/>
        <v>0</v>
      </c>
      <c r="CH23" s="17">
        <f t="shared" si="24"/>
        <v>0</v>
      </c>
      <c r="CI23" s="17">
        <f t="shared" si="25"/>
        <v>0</v>
      </c>
      <c r="CJ23" s="17">
        <f t="shared" si="26"/>
        <v>-1</v>
      </c>
      <c r="CK23" s="17">
        <f t="shared" si="27"/>
        <v>0</v>
      </c>
      <c r="CL23" s="17">
        <f t="shared" si="28"/>
        <v>0</v>
      </c>
      <c r="CM23" s="17">
        <f t="shared" si="29"/>
        <v>0</v>
      </c>
      <c r="CN23" s="17">
        <f t="shared" si="30"/>
        <v>0</v>
      </c>
      <c r="CO23" s="17">
        <f t="shared" si="31"/>
        <v>-1</v>
      </c>
      <c r="CP23" s="17">
        <f t="shared" si="32"/>
        <v>0</v>
      </c>
      <c r="CQ23" s="17">
        <f t="shared" si="33"/>
        <v>0</v>
      </c>
      <c r="CR23" s="17">
        <f t="shared" si="34"/>
        <v>0</v>
      </c>
      <c r="CS23" s="17">
        <f t="shared" si="35"/>
        <v>0</v>
      </c>
      <c r="CT23" s="17">
        <f t="shared" si="36"/>
        <v>0</v>
      </c>
      <c r="CU23" s="17">
        <f t="shared" si="37"/>
        <v>0</v>
      </c>
      <c r="CV23" s="17">
        <f t="shared" si="38"/>
        <v>0</v>
      </c>
    </row>
    <row r="24" spans="1:100" ht="15" thickBot="1" x14ac:dyDescent="0.35">
      <c r="A24" s="15" t="s">
        <v>30</v>
      </c>
      <c r="B24" s="15" t="s">
        <v>106</v>
      </c>
      <c r="C24" s="16">
        <v>7</v>
      </c>
      <c r="D24" s="16">
        <v>2</v>
      </c>
      <c r="E24" s="16">
        <v>-9</v>
      </c>
      <c r="F24" s="16">
        <v>17</v>
      </c>
      <c r="G24" s="16">
        <v>8</v>
      </c>
      <c r="H24" s="17"/>
      <c r="I24" s="18">
        <v>5</v>
      </c>
      <c r="J24" s="18">
        <v>5</v>
      </c>
      <c r="K24" s="18">
        <v>5</v>
      </c>
      <c r="L24" s="18">
        <v>4</v>
      </c>
      <c r="M24" s="18">
        <v>4</v>
      </c>
      <c r="N24" s="18">
        <v>4</v>
      </c>
      <c r="O24" s="18">
        <v>4</v>
      </c>
      <c r="P24" s="18">
        <v>5</v>
      </c>
      <c r="Q24" s="18">
        <v>5</v>
      </c>
      <c r="R24" s="18">
        <v>5</v>
      </c>
      <c r="S24" s="18">
        <v>3</v>
      </c>
      <c r="T24" s="18">
        <v>4</v>
      </c>
      <c r="U24" s="18">
        <v>4</v>
      </c>
      <c r="V24" s="18">
        <v>4</v>
      </c>
      <c r="W24" s="18">
        <v>5</v>
      </c>
      <c r="X24" s="18">
        <v>5</v>
      </c>
      <c r="Y24" s="18">
        <v>4</v>
      </c>
      <c r="Z24" s="18">
        <v>5</v>
      </c>
      <c r="AA24" s="18">
        <v>5</v>
      </c>
      <c r="AB24" s="18">
        <v>5</v>
      </c>
      <c r="AC24" s="18">
        <v>5</v>
      </c>
      <c r="AD24" s="18">
        <v>5</v>
      </c>
      <c r="AE24" s="18">
        <v>4</v>
      </c>
      <c r="AF24" s="18">
        <v>4</v>
      </c>
      <c r="AG24" s="18">
        <v>4</v>
      </c>
      <c r="AH24" s="18">
        <v>4</v>
      </c>
      <c r="AI24" s="18">
        <v>4</v>
      </c>
      <c r="AJ24" s="18">
        <v>4</v>
      </c>
      <c r="AK24" s="18">
        <v>4</v>
      </c>
      <c r="AL24" s="17">
        <v>5</v>
      </c>
      <c r="AM24" s="17">
        <v>5</v>
      </c>
      <c r="AN24" s="17">
        <v>5</v>
      </c>
      <c r="AO24" s="17">
        <v>4</v>
      </c>
      <c r="AP24" s="17">
        <v>5</v>
      </c>
      <c r="AQ24" s="17">
        <v>4</v>
      </c>
      <c r="AR24" s="17">
        <v>4</v>
      </c>
      <c r="AS24" s="17">
        <v>4</v>
      </c>
      <c r="AT24" s="17">
        <v>5</v>
      </c>
      <c r="AU24" s="17">
        <v>5</v>
      </c>
      <c r="AV24" s="17">
        <v>4</v>
      </c>
      <c r="AW24" s="17">
        <v>5</v>
      </c>
      <c r="AX24" s="17">
        <v>5</v>
      </c>
      <c r="AY24" s="17">
        <v>5</v>
      </c>
      <c r="AZ24" s="17">
        <v>5</v>
      </c>
      <c r="BA24" s="17">
        <v>5</v>
      </c>
      <c r="BB24" s="17">
        <v>4</v>
      </c>
      <c r="BC24" s="17">
        <v>5</v>
      </c>
      <c r="BD24" s="17">
        <v>5</v>
      </c>
      <c r="BE24" s="17">
        <v>5</v>
      </c>
      <c r="BF24" s="17">
        <v>5</v>
      </c>
      <c r="BG24" s="17">
        <v>4</v>
      </c>
      <c r="BH24" s="17">
        <v>5</v>
      </c>
      <c r="BI24" s="17">
        <v>5</v>
      </c>
      <c r="BJ24" s="17">
        <v>5</v>
      </c>
      <c r="BK24" s="17">
        <v>5</v>
      </c>
      <c r="BL24" s="17">
        <v>4</v>
      </c>
      <c r="BM24" s="17">
        <v>5</v>
      </c>
      <c r="BN24" s="17">
        <v>5</v>
      </c>
      <c r="BO24" s="17">
        <v>4</v>
      </c>
      <c r="BP24" s="17">
        <v>4</v>
      </c>
      <c r="BQ24" s="17" t="s">
        <v>175</v>
      </c>
      <c r="BR24" s="17" t="s">
        <v>176</v>
      </c>
      <c r="BS24" s="17" t="s">
        <v>177</v>
      </c>
      <c r="BT24" s="17">
        <f t="shared" si="10"/>
        <v>0</v>
      </c>
      <c r="BU24" s="17">
        <f t="shared" si="11"/>
        <v>0</v>
      </c>
      <c r="BV24" s="17">
        <f t="shared" si="12"/>
        <v>0</v>
      </c>
      <c r="BW24" s="17">
        <f t="shared" si="13"/>
        <v>0</v>
      </c>
      <c r="BX24" s="17">
        <f t="shared" si="14"/>
        <v>1</v>
      </c>
      <c r="BY24" s="17">
        <f t="shared" si="15"/>
        <v>0</v>
      </c>
      <c r="BZ24" s="17">
        <f t="shared" si="16"/>
        <v>0</v>
      </c>
      <c r="CA24" s="17">
        <f t="shared" si="17"/>
        <v>-1</v>
      </c>
      <c r="CB24" s="17">
        <f t="shared" si="18"/>
        <v>0</v>
      </c>
      <c r="CC24" s="17">
        <f t="shared" si="19"/>
        <v>0</v>
      </c>
      <c r="CD24" s="17">
        <f t="shared" si="20"/>
        <v>1</v>
      </c>
      <c r="CE24" s="17">
        <f t="shared" si="21"/>
        <v>1</v>
      </c>
      <c r="CF24" s="17">
        <f t="shared" si="22"/>
        <v>1</v>
      </c>
      <c r="CG24" s="17">
        <f t="shared" si="23"/>
        <v>1</v>
      </c>
      <c r="CH24" s="17">
        <f t="shared" si="24"/>
        <v>0</v>
      </c>
      <c r="CI24" s="17">
        <f t="shared" si="25"/>
        <v>0</v>
      </c>
      <c r="CJ24" s="17">
        <f t="shared" si="26"/>
        <v>0</v>
      </c>
      <c r="CK24" s="17">
        <f t="shared" si="27"/>
        <v>0</v>
      </c>
      <c r="CL24" s="17">
        <f t="shared" si="28"/>
        <v>0</v>
      </c>
      <c r="CM24" s="17">
        <f t="shared" si="29"/>
        <v>0</v>
      </c>
      <c r="CN24" s="17">
        <f t="shared" si="30"/>
        <v>0</v>
      </c>
      <c r="CO24" s="17">
        <f t="shared" si="31"/>
        <v>-1</v>
      </c>
      <c r="CP24" s="17">
        <f t="shared" si="32"/>
        <v>1</v>
      </c>
      <c r="CQ24" s="17">
        <f t="shared" si="33"/>
        <v>1</v>
      </c>
      <c r="CR24" s="17">
        <f t="shared" si="34"/>
        <v>1</v>
      </c>
      <c r="CS24" s="17">
        <f t="shared" si="35"/>
        <v>1</v>
      </c>
      <c r="CT24" s="17">
        <f t="shared" si="36"/>
        <v>0</v>
      </c>
      <c r="CU24" s="17">
        <f t="shared" si="37"/>
        <v>1</v>
      </c>
      <c r="CV24" s="17">
        <f t="shared" si="38"/>
        <v>1</v>
      </c>
    </row>
    <row r="25" spans="1:100" ht="15" thickBot="1" x14ac:dyDescent="0.35">
      <c r="A25" s="15" t="s">
        <v>31</v>
      </c>
      <c r="B25" s="15" t="s">
        <v>106</v>
      </c>
      <c r="C25" s="16">
        <v>9</v>
      </c>
      <c r="D25" s="16">
        <v>-2</v>
      </c>
      <c r="E25" s="16">
        <v>-4</v>
      </c>
      <c r="F25" s="16">
        <v>5</v>
      </c>
      <c r="G25" s="16">
        <v>4</v>
      </c>
      <c r="H25" s="17"/>
      <c r="I25" s="18">
        <v>5</v>
      </c>
      <c r="J25" s="18">
        <v>4</v>
      </c>
      <c r="K25" s="18">
        <v>5</v>
      </c>
      <c r="L25" s="18">
        <v>3</v>
      </c>
      <c r="M25" s="18">
        <v>5</v>
      </c>
      <c r="N25" s="18">
        <v>5</v>
      </c>
      <c r="O25" s="18">
        <v>4</v>
      </c>
      <c r="P25" s="18">
        <v>3</v>
      </c>
      <c r="Q25" s="18">
        <v>3</v>
      </c>
      <c r="R25" s="18">
        <v>5</v>
      </c>
      <c r="S25" s="18">
        <v>3</v>
      </c>
      <c r="T25" s="18">
        <v>4</v>
      </c>
      <c r="U25" s="18">
        <v>3</v>
      </c>
      <c r="V25" s="18">
        <v>3</v>
      </c>
      <c r="W25" s="18">
        <v>5</v>
      </c>
      <c r="X25" s="18">
        <v>5</v>
      </c>
      <c r="Y25" s="18">
        <v>3</v>
      </c>
      <c r="Z25" s="18">
        <v>5</v>
      </c>
      <c r="AA25" s="18">
        <v>5</v>
      </c>
      <c r="AB25" s="18">
        <v>4</v>
      </c>
      <c r="AC25" s="18">
        <v>4</v>
      </c>
      <c r="AD25" s="18">
        <v>4</v>
      </c>
      <c r="AE25" s="18">
        <v>5</v>
      </c>
      <c r="AF25" s="18">
        <v>5</v>
      </c>
      <c r="AG25" s="18">
        <v>5</v>
      </c>
      <c r="AH25" s="18">
        <v>1</v>
      </c>
      <c r="AI25" s="18">
        <v>1</v>
      </c>
      <c r="AJ25" s="18">
        <v>1</v>
      </c>
      <c r="AK25" s="18">
        <v>5</v>
      </c>
      <c r="AL25" s="17">
        <v>5</v>
      </c>
      <c r="AM25" s="17">
        <v>5</v>
      </c>
      <c r="AN25" s="17">
        <v>5</v>
      </c>
      <c r="AO25" s="17">
        <v>3</v>
      </c>
      <c r="AP25" s="17">
        <v>4</v>
      </c>
      <c r="AQ25" s="17">
        <v>4</v>
      </c>
      <c r="AR25" s="17">
        <v>4</v>
      </c>
      <c r="AS25" s="17">
        <v>4</v>
      </c>
      <c r="AT25" s="17">
        <v>4</v>
      </c>
      <c r="AU25" s="17">
        <v>5</v>
      </c>
      <c r="AV25" s="17">
        <v>3</v>
      </c>
      <c r="AW25" s="17">
        <v>3</v>
      </c>
      <c r="AX25" s="17">
        <v>3</v>
      </c>
      <c r="AY25" s="17">
        <v>4</v>
      </c>
      <c r="AZ25" s="17">
        <v>5</v>
      </c>
      <c r="BA25" s="17">
        <v>5</v>
      </c>
      <c r="BB25" s="17">
        <v>4</v>
      </c>
      <c r="BC25" s="17">
        <v>5</v>
      </c>
      <c r="BD25" s="17">
        <v>5</v>
      </c>
      <c r="BE25" s="17">
        <v>5</v>
      </c>
      <c r="BF25" s="17">
        <v>4</v>
      </c>
      <c r="BG25" s="17">
        <v>5</v>
      </c>
      <c r="BH25" s="17">
        <v>5</v>
      </c>
      <c r="BI25" s="17">
        <v>5</v>
      </c>
      <c r="BJ25" s="17">
        <v>5</v>
      </c>
      <c r="BK25" s="17">
        <v>5</v>
      </c>
      <c r="BL25" s="17">
        <v>4</v>
      </c>
      <c r="BM25" s="17">
        <v>4</v>
      </c>
      <c r="BN25" s="17">
        <v>4</v>
      </c>
      <c r="BO25" s="17">
        <v>4</v>
      </c>
      <c r="BP25" s="17">
        <v>3</v>
      </c>
      <c r="BQ25" s="17" t="s">
        <v>178</v>
      </c>
      <c r="BR25" s="17" t="s">
        <v>179</v>
      </c>
      <c r="BS25" s="17" t="s">
        <v>180</v>
      </c>
      <c r="BT25" s="17">
        <f t="shared" si="10"/>
        <v>0</v>
      </c>
      <c r="BU25" s="17">
        <f t="shared" si="11"/>
        <v>1</v>
      </c>
      <c r="BV25" s="17">
        <f t="shared" si="12"/>
        <v>0</v>
      </c>
      <c r="BW25" s="17">
        <f t="shared" si="13"/>
        <v>0</v>
      </c>
      <c r="BX25" s="17">
        <f t="shared" si="14"/>
        <v>-1</v>
      </c>
      <c r="BY25" s="17">
        <f t="shared" si="15"/>
        <v>-1</v>
      </c>
      <c r="BZ25" s="17">
        <f t="shared" si="16"/>
        <v>0</v>
      </c>
      <c r="CA25" s="17">
        <f t="shared" si="17"/>
        <v>1</v>
      </c>
      <c r="CB25" s="17">
        <f t="shared" si="18"/>
        <v>1</v>
      </c>
      <c r="CC25" s="17">
        <f t="shared" si="19"/>
        <v>0</v>
      </c>
      <c r="CD25" s="17">
        <f t="shared" si="20"/>
        <v>0</v>
      </c>
      <c r="CE25" s="17">
        <f t="shared" si="21"/>
        <v>-1</v>
      </c>
      <c r="CF25" s="17">
        <f t="shared" si="22"/>
        <v>0</v>
      </c>
      <c r="CG25" s="17">
        <f t="shared" si="23"/>
        <v>1</v>
      </c>
      <c r="CH25" s="17">
        <f t="shared" si="24"/>
        <v>0</v>
      </c>
      <c r="CI25" s="17">
        <f t="shared" si="25"/>
        <v>0</v>
      </c>
      <c r="CJ25" s="17">
        <f t="shared" si="26"/>
        <v>1</v>
      </c>
      <c r="CK25" s="17">
        <f t="shared" si="27"/>
        <v>0</v>
      </c>
      <c r="CL25" s="17">
        <f t="shared" si="28"/>
        <v>0</v>
      </c>
      <c r="CM25" s="17">
        <f t="shared" si="29"/>
        <v>1</v>
      </c>
      <c r="CN25" s="17">
        <f t="shared" si="30"/>
        <v>0</v>
      </c>
      <c r="CO25" s="17">
        <f t="shared" si="31"/>
        <v>1</v>
      </c>
      <c r="CP25" s="17">
        <f t="shared" si="32"/>
        <v>0</v>
      </c>
      <c r="CQ25" s="17">
        <f t="shared" si="33"/>
        <v>0</v>
      </c>
      <c r="CR25" s="17">
        <f t="shared" si="34"/>
        <v>0</v>
      </c>
      <c r="CS25" s="17">
        <f t="shared" si="35"/>
        <v>4</v>
      </c>
      <c r="CT25" s="17">
        <f t="shared" si="36"/>
        <v>3</v>
      </c>
      <c r="CU25" s="17">
        <f t="shared" si="37"/>
        <v>3</v>
      </c>
      <c r="CV25" s="17">
        <f t="shared" si="38"/>
        <v>-1</v>
      </c>
    </row>
    <row r="26" spans="1:100" ht="15" thickBot="1" x14ac:dyDescent="0.35">
      <c r="A26" s="15" t="s">
        <v>32</v>
      </c>
      <c r="B26" s="15" t="s">
        <v>106</v>
      </c>
      <c r="C26" s="16">
        <v>7</v>
      </c>
      <c r="D26" s="16">
        <v>-1</v>
      </c>
      <c r="E26" s="16">
        <v>4</v>
      </c>
      <c r="F26" s="16">
        <v>-3</v>
      </c>
      <c r="G26" s="16">
        <v>7</v>
      </c>
      <c r="H26" s="17"/>
      <c r="I26" s="18">
        <v>4</v>
      </c>
      <c r="J26" s="18">
        <v>3</v>
      </c>
      <c r="K26" s="18">
        <v>4</v>
      </c>
      <c r="L26" s="18">
        <v>3</v>
      </c>
      <c r="M26" s="18">
        <v>3</v>
      </c>
      <c r="N26" s="18">
        <v>4</v>
      </c>
      <c r="O26" s="18">
        <v>3</v>
      </c>
      <c r="P26" s="18">
        <v>5</v>
      </c>
      <c r="Q26" s="18">
        <v>5</v>
      </c>
      <c r="R26" s="18">
        <v>5</v>
      </c>
      <c r="S26" s="18">
        <v>5</v>
      </c>
      <c r="T26" s="18">
        <v>5</v>
      </c>
      <c r="U26" s="18">
        <v>4</v>
      </c>
      <c r="V26" s="18">
        <v>5</v>
      </c>
      <c r="W26" s="18">
        <v>4</v>
      </c>
      <c r="X26" s="18">
        <v>5</v>
      </c>
      <c r="Y26" s="18">
        <v>3</v>
      </c>
      <c r="Z26" s="18">
        <v>5</v>
      </c>
      <c r="AA26" s="18">
        <v>5</v>
      </c>
      <c r="AB26" s="18">
        <v>5</v>
      </c>
      <c r="AC26" s="18">
        <v>5</v>
      </c>
      <c r="AD26" s="18">
        <v>5</v>
      </c>
      <c r="AE26" s="18">
        <v>2</v>
      </c>
      <c r="AF26" s="18">
        <v>3</v>
      </c>
      <c r="AG26" s="18">
        <v>4</v>
      </c>
      <c r="AH26" s="18">
        <v>5</v>
      </c>
      <c r="AI26" s="18">
        <v>4</v>
      </c>
      <c r="AJ26" s="18">
        <v>4</v>
      </c>
      <c r="AK26" s="18">
        <v>3</v>
      </c>
      <c r="AL26" s="17">
        <v>4</v>
      </c>
      <c r="AM26" s="17">
        <v>2</v>
      </c>
      <c r="AN26" s="17">
        <v>3</v>
      </c>
      <c r="AO26" s="17">
        <v>1</v>
      </c>
      <c r="AP26" s="17">
        <v>1</v>
      </c>
      <c r="AQ26" s="17">
        <v>4</v>
      </c>
      <c r="AR26" s="17">
        <v>4</v>
      </c>
      <c r="AS26" s="17">
        <v>5</v>
      </c>
      <c r="AT26" s="17">
        <v>5</v>
      </c>
      <c r="AU26" s="17">
        <v>5</v>
      </c>
      <c r="AV26" s="17">
        <v>4</v>
      </c>
      <c r="AW26" s="17">
        <v>5</v>
      </c>
      <c r="AX26" s="17">
        <v>4</v>
      </c>
      <c r="AY26" s="17">
        <v>5</v>
      </c>
      <c r="AZ26" s="17">
        <v>3</v>
      </c>
      <c r="BA26" s="17">
        <v>3</v>
      </c>
      <c r="BB26" s="17">
        <v>2</v>
      </c>
      <c r="BC26" s="17">
        <v>5</v>
      </c>
      <c r="BD26" s="17">
        <v>5</v>
      </c>
      <c r="BE26" s="17">
        <v>5</v>
      </c>
      <c r="BF26" s="17">
        <v>5</v>
      </c>
      <c r="BG26" s="17">
        <v>5</v>
      </c>
      <c r="BH26" s="17">
        <v>1</v>
      </c>
      <c r="BI26" s="17">
        <v>3</v>
      </c>
      <c r="BJ26" s="17">
        <v>3</v>
      </c>
      <c r="BK26" s="17">
        <v>5</v>
      </c>
      <c r="BL26" s="17">
        <v>4</v>
      </c>
      <c r="BM26" s="17">
        <v>4</v>
      </c>
      <c r="BN26" s="17">
        <v>3</v>
      </c>
      <c r="BO26" s="17">
        <v>1</v>
      </c>
      <c r="BP26" s="17">
        <v>1</v>
      </c>
      <c r="BQ26" s="17" t="s">
        <v>181</v>
      </c>
      <c r="BR26" s="17" t="s">
        <v>182</v>
      </c>
      <c r="BS26" s="17" t="s">
        <v>183</v>
      </c>
      <c r="BT26" s="17">
        <f t="shared" si="10"/>
        <v>0</v>
      </c>
      <c r="BU26" s="17">
        <f t="shared" si="11"/>
        <v>-1</v>
      </c>
      <c r="BV26" s="17">
        <f t="shared" si="12"/>
        <v>-1</v>
      </c>
      <c r="BW26" s="17">
        <f t="shared" si="13"/>
        <v>-2</v>
      </c>
      <c r="BX26" s="17">
        <f t="shared" si="14"/>
        <v>-2</v>
      </c>
      <c r="BY26" s="17">
        <f t="shared" si="15"/>
        <v>0</v>
      </c>
      <c r="BZ26" s="17">
        <f t="shared" si="16"/>
        <v>1</v>
      </c>
      <c r="CA26" s="17">
        <f t="shared" si="17"/>
        <v>0</v>
      </c>
      <c r="CB26" s="17">
        <f t="shared" si="18"/>
        <v>0</v>
      </c>
      <c r="CC26" s="17">
        <f t="shared" si="19"/>
        <v>0</v>
      </c>
      <c r="CD26" s="17">
        <f t="shared" si="20"/>
        <v>-1</v>
      </c>
      <c r="CE26" s="17">
        <f t="shared" si="21"/>
        <v>0</v>
      </c>
      <c r="CF26" s="17">
        <f t="shared" si="22"/>
        <v>0</v>
      </c>
      <c r="CG26" s="17">
        <f t="shared" si="23"/>
        <v>0</v>
      </c>
      <c r="CH26" s="17">
        <f t="shared" si="24"/>
        <v>-1</v>
      </c>
      <c r="CI26" s="17">
        <f t="shared" si="25"/>
        <v>-2</v>
      </c>
      <c r="CJ26" s="17">
        <f t="shared" si="26"/>
        <v>-1</v>
      </c>
      <c r="CK26" s="17">
        <f t="shared" si="27"/>
        <v>0</v>
      </c>
      <c r="CL26" s="17">
        <f t="shared" si="28"/>
        <v>0</v>
      </c>
      <c r="CM26" s="17">
        <f t="shared" si="29"/>
        <v>0</v>
      </c>
      <c r="CN26" s="17">
        <f t="shared" si="30"/>
        <v>0</v>
      </c>
      <c r="CO26" s="17">
        <f t="shared" si="31"/>
        <v>0</v>
      </c>
      <c r="CP26" s="17">
        <f t="shared" si="32"/>
        <v>-1</v>
      </c>
      <c r="CQ26" s="17">
        <f t="shared" si="33"/>
        <v>0</v>
      </c>
      <c r="CR26" s="17">
        <f t="shared" si="34"/>
        <v>-1</v>
      </c>
      <c r="CS26" s="17">
        <f t="shared" si="35"/>
        <v>0</v>
      </c>
      <c r="CT26" s="17">
        <f t="shared" si="36"/>
        <v>0</v>
      </c>
      <c r="CU26" s="17">
        <f t="shared" si="37"/>
        <v>0</v>
      </c>
      <c r="CV26" s="17">
        <f t="shared" si="38"/>
        <v>0</v>
      </c>
    </row>
    <row r="27" spans="1:100" ht="15" thickBot="1" x14ac:dyDescent="0.35">
      <c r="A27" s="15" t="s">
        <v>33</v>
      </c>
      <c r="B27" s="15" t="s">
        <v>106</v>
      </c>
      <c r="C27" s="16">
        <v>1</v>
      </c>
      <c r="D27" s="16">
        <v>-3</v>
      </c>
      <c r="E27" s="16">
        <v>-1</v>
      </c>
      <c r="F27" s="16">
        <v>5</v>
      </c>
      <c r="G27" s="16">
        <v>1</v>
      </c>
      <c r="H27" s="17"/>
      <c r="I27" s="18">
        <v>5</v>
      </c>
      <c r="J27" s="18">
        <v>4</v>
      </c>
      <c r="K27" s="18">
        <v>4</v>
      </c>
      <c r="L27" s="18">
        <v>4</v>
      </c>
      <c r="M27" s="18">
        <v>5</v>
      </c>
      <c r="N27" s="18">
        <v>4</v>
      </c>
      <c r="O27" s="18">
        <v>4</v>
      </c>
      <c r="P27" s="18">
        <v>5</v>
      </c>
      <c r="Q27" s="18">
        <v>4</v>
      </c>
      <c r="R27" s="18">
        <v>4</v>
      </c>
      <c r="S27" s="18">
        <v>3</v>
      </c>
      <c r="T27" s="18">
        <v>4</v>
      </c>
      <c r="U27" s="18">
        <v>4</v>
      </c>
      <c r="V27" s="18">
        <v>4</v>
      </c>
      <c r="W27" s="18">
        <v>5</v>
      </c>
      <c r="X27" s="18">
        <v>5</v>
      </c>
      <c r="Y27" s="18">
        <v>4</v>
      </c>
      <c r="Z27" s="18">
        <v>5</v>
      </c>
      <c r="AA27" s="18">
        <v>5</v>
      </c>
      <c r="AB27" s="18">
        <v>5</v>
      </c>
      <c r="AC27" s="18">
        <v>4</v>
      </c>
      <c r="AD27" s="18">
        <v>4</v>
      </c>
      <c r="AE27" s="18">
        <v>5</v>
      </c>
      <c r="AF27" s="18">
        <v>5</v>
      </c>
      <c r="AG27" s="18">
        <v>5</v>
      </c>
      <c r="AH27" s="18">
        <v>5</v>
      </c>
      <c r="AI27" s="18">
        <v>4</v>
      </c>
      <c r="AJ27" s="18">
        <v>4</v>
      </c>
      <c r="AK27" s="18">
        <v>4</v>
      </c>
      <c r="AL27" s="17">
        <v>5</v>
      </c>
      <c r="AM27" s="17">
        <v>5</v>
      </c>
      <c r="AN27" s="17">
        <v>5</v>
      </c>
      <c r="AO27" s="17">
        <v>4</v>
      </c>
      <c r="AP27" s="17">
        <v>4</v>
      </c>
      <c r="AQ27" s="17">
        <v>4</v>
      </c>
      <c r="AR27" s="17">
        <v>4</v>
      </c>
      <c r="AS27" s="17">
        <v>5</v>
      </c>
      <c r="AT27" s="17">
        <v>4</v>
      </c>
      <c r="AU27" s="17">
        <v>5</v>
      </c>
      <c r="AV27" s="17">
        <v>3</v>
      </c>
      <c r="AW27" s="17">
        <v>4</v>
      </c>
      <c r="AX27" s="17">
        <v>4</v>
      </c>
      <c r="AY27" s="17">
        <v>4</v>
      </c>
      <c r="AZ27" s="17">
        <v>5</v>
      </c>
      <c r="BA27" s="17">
        <v>4</v>
      </c>
      <c r="BB27" s="17">
        <v>3</v>
      </c>
      <c r="BC27" s="17">
        <v>4</v>
      </c>
      <c r="BD27" s="17">
        <v>5</v>
      </c>
      <c r="BE27" s="17">
        <v>4</v>
      </c>
      <c r="BF27" s="17">
        <v>3</v>
      </c>
      <c r="BG27" s="17">
        <v>4</v>
      </c>
      <c r="BH27" s="17">
        <v>5</v>
      </c>
      <c r="BI27" s="17">
        <v>5</v>
      </c>
      <c r="BJ27" s="17">
        <v>4</v>
      </c>
      <c r="BK27" s="17">
        <v>4</v>
      </c>
      <c r="BL27" s="17">
        <v>3</v>
      </c>
      <c r="BM27" s="17">
        <v>5</v>
      </c>
      <c r="BN27" s="17">
        <v>5</v>
      </c>
      <c r="BO27" s="17">
        <v>4</v>
      </c>
      <c r="BP27" s="17">
        <v>4</v>
      </c>
      <c r="BQ27" s="17" t="s">
        <v>184</v>
      </c>
      <c r="BR27" s="17" t="s">
        <v>185</v>
      </c>
      <c r="BS27" s="17" t="s">
        <v>186</v>
      </c>
      <c r="BT27" s="17">
        <f t="shared" si="10"/>
        <v>0</v>
      </c>
      <c r="BU27" s="17">
        <f t="shared" si="11"/>
        <v>1</v>
      </c>
      <c r="BV27" s="17">
        <f t="shared" si="12"/>
        <v>1</v>
      </c>
      <c r="BW27" s="17">
        <f t="shared" si="13"/>
        <v>0</v>
      </c>
      <c r="BX27" s="17">
        <f t="shared" si="14"/>
        <v>-1</v>
      </c>
      <c r="BY27" s="17">
        <f t="shared" si="15"/>
        <v>0</v>
      </c>
      <c r="BZ27" s="17">
        <f t="shared" si="16"/>
        <v>0</v>
      </c>
      <c r="CA27" s="17">
        <f t="shared" si="17"/>
        <v>0</v>
      </c>
      <c r="CB27" s="17">
        <f t="shared" si="18"/>
        <v>0</v>
      </c>
      <c r="CC27" s="17">
        <f t="shared" si="19"/>
        <v>1</v>
      </c>
      <c r="CD27" s="17">
        <f t="shared" si="20"/>
        <v>0</v>
      </c>
      <c r="CE27" s="17">
        <f t="shared" si="21"/>
        <v>0</v>
      </c>
      <c r="CF27" s="17">
        <f t="shared" si="22"/>
        <v>0</v>
      </c>
      <c r="CG27" s="17">
        <f t="shared" si="23"/>
        <v>0</v>
      </c>
      <c r="CH27" s="17">
        <f t="shared" si="24"/>
        <v>0</v>
      </c>
      <c r="CI27" s="17">
        <f t="shared" si="25"/>
        <v>-1</v>
      </c>
      <c r="CJ27" s="17">
        <f t="shared" si="26"/>
        <v>-1</v>
      </c>
      <c r="CK27" s="17">
        <f t="shared" si="27"/>
        <v>-1</v>
      </c>
      <c r="CL27" s="17">
        <f t="shared" si="28"/>
        <v>0</v>
      </c>
      <c r="CM27" s="17">
        <f t="shared" si="29"/>
        <v>-1</v>
      </c>
      <c r="CN27" s="17">
        <f t="shared" si="30"/>
        <v>-1</v>
      </c>
      <c r="CO27" s="17">
        <f t="shared" si="31"/>
        <v>0</v>
      </c>
      <c r="CP27" s="17">
        <f t="shared" si="32"/>
        <v>0</v>
      </c>
      <c r="CQ27" s="17">
        <f t="shared" si="33"/>
        <v>0</v>
      </c>
      <c r="CR27" s="17">
        <f t="shared" si="34"/>
        <v>-1</v>
      </c>
      <c r="CS27" s="17">
        <f t="shared" si="35"/>
        <v>-1</v>
      </c>
      <c r="CT27" s="17">
        <f t="shared" si="36"/>
        <v>-1</v>
      </c>
      <c r="CU27" s="17">
        <f t="shared" si="37"/>
        <v>1</v>
      </c>
      <c r="CV27" s="17">
        <f t="shared" si="38"/>
        <v>1</v>
      </c>
    </row>
    <row r="28" spans="1:100" ht="15" thickBot="1" x14ac:dyDescent="0.35">
      <c r="A28" s="15" t="s">
        <v>34</v>
      </c>
      <c r="B28" s="15" t="s">
        <v>106</v>
      </c>
      <c r="C28" s="16">
        <v>4</v>
      </c>
      <c r="D28" s="16">
        <v>2</v>
      </c>
      <c r="E28" s="16">
        <v>-1</v>
      </c>
      <c r="F28" s="16">
        <v>12</v>
      </c>
      <c r="G28" s="16">
        <v>6</v>
      </c>
      <c r="H28" s="17"/>
      <c r="I28" s="18">
        <v>5</v>
      </c>
      <c r="J28" s="18">
        <v>5</v>
      </c>
      <c r="K28" s="18">
        <v>5</v>
      </c>
      <c r="L28" s="18">
        <v>5</v>
      </c>
      <c r="M28" s="18">
        <v>5</v>
      </c>
      <c r="N28" s="18">
        <v>5</v>
      </c>
      <c r="O28" s="18">
        <v>4</v>
      </c>
      <c r="P28" s="18">
        <v>4</v>
      </c>
      <c r="Q28" s="18">
        <v>4</v>
      </c>
      <c r="R28" s="18">
        <v>5</v>
      </c>
      <c r="S28" s="18">
        <v>2</v>
      </c>
      <c r="T28" s="18">
        <v>4</v>
      </c>
      <c r="U28" s="18">
        <v>4</v>
      </c>
      <c r="V28" s="18">
        <v>4</v>
      </c>
      <c r="W28" s="18">
        <v>5</v>
      </c>
      <c r="X28" s="18">
        <v>5</v>
      </c>
      <c r="Y28" s="18">
        <v>4</v>
      </c>
      <c r="Z28" s="18">
        <v>5</v>
      </c>
      <c r="AA28" s="18">
        <v>5</v>
      </c>
      <c r="AB28" s="18">
        <v>5</v>
      </c>
      <c r="AC28" s="18">
        <v>5</v>
      </c>
      <c r="AD28" s="18">
        <v>5</v>
      </c>
      <c r="AE28" s="18">
        <v>5</v>
      </c>
      <c r="AF28" s="18">
        <v>5</v>
      </c>
      <c r="AG28" s="18">
        <v>5</v>
      </c>
      <c r="AH28" s="18">
        <v>4</v>
      </c>
      <c r="AI28" s="18">
        <v>4</v>
      </c>
      <c r="AJ28" s="18">
        <v>5</v>
      </c>
      <c r="AK28" s="18">
        <v>5</v>
      </c>
      <c r="AL28" s="17">
        <v>5</v>
      </c>
      <c r="AM28" s="17">
        <v>5</v>
      </c>
      <c r="AN28" s="17">
        <v>5</v>
      </c>
      <c r="AO28" s="17">
        <v>5</v>
      </c>
      <c r="AP28" s="17">
        <v>5</v>
      </c>
      <c r="AQ28" s="17">
        <v>5</v>
      </c>
      <c r="AR28" s="17">
        <v>4</v>
      </c>
      <c r="AS28" s="17">
        <v>4</v>
      </c>
      <c r="AT28" s="17">
        <v>4</v>
      </c>
      <c r="AU28" s="17">
        <v>4</v>
      </c>
      <c r="AV28" s="17">
        <v>2</v>
      </c>
      <c r="AW28" s="17">
        <v>4</v>
      </c>
      <c r="AX28" s="17">
        <v>4</v>
      </c>
      <c r="AY28" s="17">
        <v>5</v>
      </c>
      <c r="AZ28" s="17">
        <v>5</v>
      </c>
      <c r="BA28" s="17">
        <v>5</v>
      </c>
      <c r="BB28" s="17">
        <v>3</v>
      </c>
      <c r="BC28" s="17">
        <v>5</v>
      </c>
      <c r="BD28" s="17">
        <v>5</v>
      </c>
      <c r="BE28" s="17">
        <v>5</v>
      </c>
      <c r="BF28" s="17">
        <v>5</v>
      </c>
      <c r="BG28" s="17">
        <v>5</v>
      </c>
      <c r="BH28" s="17">
        <v>4</v>
      </c>
      <c r="BI28" s="17">
        <v>5</v>
      </c>
      <c r="BJ28" s="17">
        <v>5</v>
      </c>
      <c r="BK28" s="17">
        <v>5</v>
      </c>
      <c r="BL28" s="17">
        <v>4</v>
      </c>
      <c r="BM28" s="17">
        <v>5</v>
      </c>
      <c r="BN28" s="17">
        <v>5</v>
      </c>
      <c r="BO28" s="17">
        <v>2</v>
      </c>
      <c r="BP28" s="17">
        <v>4</v>
      </c>
      <c r="BQ28" s="17" t="s">
        <v>187</v>
      </c>
      <c r="BR28" s="17" t="s">
        <v>188</v>
      </c>
      <c r="BS28" s="17" t="s">
        <v>189</v>
      </c>
      <c r="BT28" s="17">
        <f t="shared" si="10"/>
        <v>0</v>
      </c>
      <c r="BU28" s="17">
        <f t="shared" si="11"/>
        <v>0</v>
      </c>
      <c r="BV28" s="17">
        <f t="shared" si="12"/>
        <v>0</v>
      </c>
      <c r="BW28" s="17">
        <f t="shared" si="13"/>
        <v>0</v>
      </c>
      <c r="BX28" s="17">
        <f t="shared" si="14"/>
        <v>0</v>
      </c>
      <c r="BY28" s="17">
        <f t="shared" si="15"/>
        <v>0</v>
      </c>
      <c r="BZ28" s="17">
        <f t="shared" si="16"/>
        <v>0</v>
      </c>
      <c r="CA28" s="17">
        <f t="shared" si="17"/>
        <v>0</v>
      </c>
      <c r="CB28" s="17">
        <f t="shared" si="18"/>
        <v>0</v>
      </c>
      <c r="CC28" s="17">
        <f t="shared" si="19"/>
        <v>-1</v>
      </c>
      <c r="CD28" s="17">
        <f t="shared" si="20"/>
        <v>0</v>
      </c>
      <c r="CE28" s="17">
        <f t="shared" si="21"/>
        <v>0</v>
      </c>
      <c r="CF28" s="17">
        <f t="shared" si="22"/>
        <v>0</v>
      </c>
      <c r="CG28" s="17">
        <f t="shared" si="23"/>
        <v>1</v>
      </c>
      <c r="CH28" s="17">
        <f t="shared" si="24"/>
        <v>0</v>
      </c>
      <c r="CI28" s="17">
        <f t="shared" si="25"/>
        <v>0</v>
      </c>
      <c r="CJ28" s="17">
        <f t="shared" si="26"/>
        <v>-1</v>
      </c>
      <c r="CK28" s="17">
        <f t="shared" si="27"/>
        <v>0</v>
      </c>
      <c r="CL28" s="17">
        <f t="shared" si="28"/>
        <v>0</v>
      </c>
      <c r="CM28" s="17">
        <f t="shared" si="29"/>
        <v>0</v>
      </c>
      <c r="CN28" s="17">
        <f t="shared" si="30"/>
        <v>0</v>
      </c>
      <c r="CO28" s="17">
        <f t="shared" si="31"/>
        <v>0</v>
      </c>
      <c r="CP28" s="17">
        <f t="shared" si="32"/>
        <v>-1</v>
      </c>
      <c r="CQ28" s="17">
        <f t="shared" si="33"/>
        <v>0</v>
      </c>
      <c r="CR28" s="17">
        <f t="shared" si="34"/>
        <v>0</v>
      </c>
      <c r="CS28" s="17">
        <f t="shared" si="35"/>
        <v>1</v>
      </c>
      <c r="CT28" s="17">
        <f t="shared" si="36"/>
        <v>0</v>
      </c>
      <c r="CU28" s="17">
        <f t="shared" si="37"/>
        <v>0</v>
      </c>
      <c r="CV28" s="17">
        <f t="shared" si="38"/>
        <v>0</v>
      </c>
    </row>
    <row r="29" spans="1:100" ht="15" thickBot="1" x14ac:dyDescent="0.35">
      <c r="A29" s="15" t="s">
        <v>46</v>
      </c>
      <c r="B29" s="15" t="s">
        <v>106</v>
      </c>
      <c r="C29" s="16">
        <v>6</v>
      </c>
      <c r="D29" s="16">
        <v>0</v>
      </c>
      <c r="E29" s="16">
        <v>-6</v>
      </c>
      <c r="F29" s="16">
        <v>13</v>
      </c>
      <c r="G29" s="16">
        <v>4</v>
      </c>
      <c r="H29" s="17"/>
      <c r="I29" s="18">
        <v>5</v>
      </c>
      <c r="J29" s="18">
        <v>5</v>
      </c>
      <c r="K29" s="18">
        <v>5</v>
      </c>
      <c r="L29" s="18">
        <v>3</v>
      </c>
      <c r="M29" s="18">
        <v>4</v>
      </c>
      <c r="N29" s="18">
        <v>4</v>
      </c>
      <c r="O29" s="18">
        <v>4</v>
      </c>
      <c r="P29" s="18">
        <v>4</v>
      </c>
      <c r="Q29" s="18">
        <v>4</v>
      </c>
      <c r="R29" s="18">
        <v>4</v>
      </c>
      <c r="S29" s="18">
        <v>4</v>
      </c>
      <c r="T29" s="18">
        <v>4</v>
      </c>
      <c r="U29" s="18">
        <v>4</v>
      </c>
      <c r="V29" s="18">
        <v>4</v>
      </c>
      <c r="W29" s="18">
        <v>5</v>
      </c>
      <c r="X29" s="18">
        <v>5</v>
      </c>
      <c r="Y29" s="18">
        <v>4</v>
      </c>
      <c r="Z29" s="18">
        <v>4</v>
      </c>
      <c r="AA29" s="18">
        <v>5</v>
      </c>
      <c r="AB29" s="18">
        <v>4</v>
      </c>
      <c r="AC29" s="18">
        <v>4</v>
      </c>
      <c r="AD29" s="18">
        <v>4</v>
      </c>
      <c r="AE29" s="18">
        <v>4</v>
      </c>
      <c r="AF29" s="18">
        <v>5</v>
      </c>
      <c r="AG29" s="18">
        <v>5</v>
      </c>
      <c r="AH29" s="18">
        <v>4</v>
      </c>
      <c r="AI29" s="18">
        <v>4</v>
      </c>
      <c r="AJ29" s="18">
        <v>4</v>
      </c>
      <c r="AK29" s="18">
        <v>4</v>
      </c>
      <c r="AL29" s="17">
        <v>5</v>
      </c>
      <c r="AM29" s="17">
        <v>5</v>
      </c>
      <c r="AN29" s="17">
        <v>5</v>
      </c>
      <c r="AO29" s="17">
        <v>4</v>
      </c>
      <c r="AP29" s="17">
        <v>5</v>
      </c>
      <c r="AQ29" s="17">
        <v>4</v>
      </c>
      <c r="AR29" s="17">
        <v>4</v>
      </c>
      <c r="AS29" s="17">
        <v>5</v>
      </c>
      <c r="AT29" s="17">
        <v>5</v>
      </c>
      <c r="AU29" s="17">
        <v>5</v>
      </c>
      <c r="AV29" s="17">
        <v>4</v>
      </c>
      <c r="AW29" s="17">
        <v>4</v>
      </c>
      <c r="AX29" s="17">
        <v>4</v>
      </c>
      <c r="AY29" s="17">
        <v>4</v>
      </c>
      <c r="AZ29" s="17">
        <v>5</v>
      </c>
      <c r="BA29" s="17">
        <v>5</v>
      </c>
      <c r="BB29" s="17">
        <v>4</v>
      </c>
      <c r="BC29" s="17">
        <v>4</v>
      </c>
      <c r="BD29" s="17">
        <v>4</v>
      </c>
      <c r="BE29" s="17">
        <v>5</v>
      </c>
      <c r="BF29" s="17">
        <v>5</v>
      </c>
      <c r="BG29" s="17">
        <v>4</v>
      </c>
      <c r="BH29" s="17">
        <v>4</v>
      </c>
      <c r="BI29" s="17">
        <v>5</v>
      </c>
      <c r="BJ29" s="17">
        <v>4</v>
      </c>
      <c r="BK29" s="17">
        <v>4</v>
      </c>
      <c r="BL29" s="17">
        <v>4</v>
      </c>
      <c r="BM29" s="17">
        <v>5</v>
      </c>
      <c r="BN29" s="17">
        <v>4</v>
      </c>
      <c r="BO29" s="17">
        <v>4</v>
      </c>
      <c r="BP29" s="17">
        <v>4</v>
      </c>
      <c r="BQ29" s="17" t="s">
        <v>190</v>
      </c>
      <c r="BR29" s="17" t="s">
        <v>191</v>
      </c>
      <c r="BS29" s="17" t="s">
        <v>192</v>
      </c>
      <c r="BT29" s="17">
        <f t="shared" si="10"/>
        <v>0</v>
      </c>
      <c r="BU29" s="17">
        <f t="shared" si="11"/>
        <v>0</v>
      </c>
      <c r="BV29" s="17">
        <f t="shared" si="12"/>
        <v>0</v>
      </c>
      <c r="BW29" s="17">
        <f t="shared" si="13"/>
        <v>1</v>
      </c>
      <c r="BX29" s="17">
        <f t="shared" si="14"/>
        <v>1</v>
      </c>
      <c r="BY29" s="17">
        <f t="shared" si="15"/>
        <v>0</v>
      </c>
      <c r="BZ29" s="17">
        <f t="shared" si="16"/>
        <v>0</v>
      </c>
      <c r="CA29" s="17">
        <f t="shared" si="17"/>
        <v>1</v>
      </c>
      <c r="CB29" s="17">
        <f t="shared" si="18"/>
        <v>1</v>
      </c>
      <c r="CC29" s="17">
        <f t="shared" si="19"/>
        <v>1</v>
      </c>
      <c r="CD29" s="17">
        <f t="shared" si="20"/>
        <v>0</v>
      </c>
      <c r="CE29" s="17">
        <f t="shared" si="21"/>
        <v>0</v>
      </c>
      <c r="CF29" s="17">
        <f t="shared" si="22"/>
        <v>0</v>
      </c>
      <c r="CG29" s="17">
        <f t="shared" si="23"/>
        <v>0</v>
      </c>
      <c r="CH29" s="17">
        <f t="shared" si="24"/>
        <v>0</v>
      </c>
      <c r="CI29" s="17">
        <f t="shared" si="25"/>
        <v>0</v>
      </c>
      <c r="CJ29" s="17">
        <f t="shared" si="26"/>
        <v>0</v>
      </c>
      <c r="CK29" s="17">
        <f t="shared" si="27"/>
        <v>0</v>
      </c>
      <c r="CL29" s="17">
        <f t="shared" si="28"/>
        <v>-1</v>
      </c>
      <c r="CM29" s="17">
        <f t="shared" si="29"/>
        <v>1</v>
      </c>
      <c r="CN29" s="17">
        <f t="shared" si="30"/>
        <v>1</v>
      </c>
      <c r="CO29" s="17">
        <f t="shared" si="31"/>
        <v>0</v>
      </c>
      <c r="CP29" s="17">
        <f t="shared" si="32"/>
        <v>0</v>
      </c>
      <c r="CQ29" s="17">
        <f t="shared" si="33"/>
        <v>0</v>
      </c>
      <c r="CR29" s="17">
        <f t="shared" si="34"/>
        <v>-1</v>
      </c>
      <c r="CS29" s="17">
        <f t="shared" si="35"/>
        <v>0</v>
      </c>
      <c r="CT29" s="17">
        <f t="shared" si="36"/>
        <v>0</v>
      </c>
      <c r="CU29" s="17">
        <f t="shared" si="37"/>
        <v>1</v>
      </c>
      <c r="CV29" s="17">
        <f t="shared" si="38"/>
        <v>0</v>
      </c>
    </row>
    <row r="30" spans="1:100" ht="15" thickBot="1" x14ac:dyDescent="0.35">
      <c r="A30" s="15" t="s">
        <v>35</v>
      </c>
      <c r="B30" s="15" t="s">
        <v>106</v>
      </c>
      <c r="C30" s="16">
        <v>6</v>
      </c>
      <c r="D30" s="16">
        <v>0</v>
      </c>
      <c r="E30" s="16">
        <v>3</v>
      </c>
      <c r="F30" s="16">
        <v>5</v>
      </c>
      <c r="G30" s="16">
        <v>2</v>
      </c>
      <c r="H30" s="17"/>
      <c r="I30" s="18">
        <v>4</v>
      </c>
      <c r="J30" s="18">
        <v>5</v>
      </c>
      <c r="K30" s="18">
        <v>4</v>
      </c>
      <c r="L30" s="18">
        <v>4</v>
      </c>
      <c r="M30" s="18">
        <v>3</v>
      </c>
      <c r="N30" s="18">
        <v>3</v>
      </c>
      <c r="O30" s="18">
        <v>2</v>
      </c>
      <c r="P30" s="18">
        <v>2</v>
      </c>
      <c r="Q30" s="18">
        <v>4</v>
      </c>
      <c r="R30" s="18">
        <v>5</v>
      </c>
      <c r="S30" s="18">
        <v>3</v>
      </c>
      <c r="T30" s="18">
        <v>5</v>
      </c>
      <c r="U30" s="18">
        <v>4</v>
      </c>
      <c r="V30" s="18">
        <v>5</v>
      </c>
      <c r="W30" s="18">
        <v>5</v>
      </c>
      <c r="X30" s="18">
        <v>5</v>
      </c>
      <c r="Y30" s="18">
        <v>3</v>
      </c>
      <c r="Z30" s="18">
        <v>5</v>
      </c>
      <c r="AA30" s="18">
        <v>5</v>
      </c>
      <c r="AB30" s="18">
        <v>5</v>
      </c>
      <c r="AC30" s="18">
        <v>3</v>
      </c>
      <c r="AD30" s="18">
        <v>3</v>
      </c>
      <c r="AE30" s="18">
        <v>2</v>
      </c>
      <c r="AF30" s="18">
        <v>4</v>
      </c>
      <c r="AG30" s="18">
        <v>4</v>
      </c>
      <c r="AH30" s="18">
        <v>4</v>
      </c>
      <c r="AI30" s="18">
        <v>4</v>
      </c>
      <c r="AJ30" s="18">
        <v>4</v>
      </c>
      <c r="AK30" s="18">
        <v>5</v>
      </c>
      <c r="AL30" s="17">
        <v>4</v>
      </c>
      <c r="AM30" s="17">
        <v>5</v>
      </c>
      <c r="AN30" s="17">
        <v>5</v>
      </c>
      <c r="AO30" s="17">
        <v>4</v>
      </c>
      <c r="AP30" s="17">
        <v>3</v>
      </c>
      <c r="AQ30" s="17">
        <v>2</v>
      </c>
      <c r="AR30" s="17">
        <v>1</v>
      </c>
      <c r="AS30" s="17">
        <v>4</v>
      </c>
      <c r="AT30" s="17">
        <v>5</v>
      </c>
      <c r="AU30" s="17">
        <v>5</v>
      </c>
      <c r="AV30" s="17">
        <v>4</v>
      </c>
      <c r="AW30" s="17">
        <v>5</v>
      </c>
      <c r="AX30" s="17">
        <v>4</v>
      </c>
      <c r="AY30" s="17">
        <v>5</v>
      </c>
      <c r="AZ30" s="17">
        <v>5</v>
      </c>
      <c r="BA30" s="17">
        <v>5</v>
      </c>
      <c r="BB30" s="17">
        <v>2</v>
      </c>
      <c r="BC30" s="17">
        <v>5</v>
      </c>
      <c r="BD30" s="17">
        <v>5</v>
      </c>
      <c r="BE30" s="17">
        <v>5</v>
      </c>
      <c r="BF30" s="17">
        <v>4</v>
      </c>
      <c r="BG30" s="17">
        <v>3</v>
      </c>
      <c r="BH30" s="17">
        <v>4</v>
      </c>
      <c r="BI30" s="17">
        <v>3</v>
      </c>
      <c r="BJ30" s="17">
        <v>4</v>
      </c>
      <c r="BK30" s="17">
        <v>4</v>
      </c>
      <c r="BL30" s="17">
        <v>4</v>
      </c>
      <c r="BM30" s="17">
        <v>4</v>
      </c>
      <c r="BN30" s="17">
        <v>5</v>
      </c>
      <c r="BO30" s="17">
        <v>5</v>
      </c>
      <c r="BP30" s="17">
        <v>2</v>
      </c>
      <c r="BQ30" s="17" t="s">
        <v>193</v>
      </c>
      <c r="BR30" s="17" t="s">
        <v>194</v>
      </c>
      <c r="BS30" s="17" t="s">
        <v>195</v>
      </c>
      <c r="BT30" s="17">
        <f t="shared" si="10"/>
        <v>0</v>
      </c>
      <c r="BU30" s="17">
        <f t="shared" si="11"/>
        <v>0</v>
      </c>
      <c r="BV30" s="17">
        <f t="shared" si="12"/>
        <v>1</v>
      </c>
      <c r="BW30" s="17">
        <f t="shared" si="13"/>
        <v>0</v>
      </c>
      <c r="BX30" s="17">
        <f t="shared" si="14"/>
        <v>0</v>
      </c>
      <c r="BY30" s="17">
        <f t="shared" si="15"/>
        <v>-1</v>
      </c>
      <c r="BZ30" s="17">
        <f t="shared" si="16"/>
        <v>-1</v>
      </c>
      <c r="CA30" s="17">
        <f t="shared" si="17"/>
        <v>2</v>
      </c>
      <c r="CB30" s="17">
        <f t="shared" si="18"/>
        <v>1</v>
      </c>
      <c r="CC30" s="17">
        <f t="shared" si="19"/>
        <v>0</v>
      </c>
      <c r="CD30" s="17">
        <f t="shared" si="20"/>
        <v>1</v>
      </c>
      <c r="CE30" s="17">
        <f t="shared" si="21"/>
        <v>0</v>
      </c>
      <c r="CF30" s="17">
        <f t="shared" si="22"/>
        <v>0</v>
      </c>
      <c r="CG30" s="17">
        <f t="shared" si="23"/>
        <v>0</v>
      </c>
      <c r="CH30" s="17">
        <f t="shared" si="24"/>
        <v>0</v>
      </c>
      <c r="CI30" s="17">
        <f t="shared" si="25"/>
        <v>0</v>
      </c>
      <c r="CJ30" s="17">
        <f t="shared" si="26"/>
        <v>-1</v>
      </c>
      <c r="CK30" s="17">
        <f t="shared" si="27"/>
        <v>0</v>
      </c>
      <c r="CL30" s="17">
        <f t="shared" si="28"/>
        <v>0</v>
      </c>
      <c r="CM30" s="17">
        <f t="shared" si="29"/>
        <v>0</v>
      </c>
      <c r="CN30" s="17">
        <f t="shared" si="30"/>
        <v>1</v>
      </c>
      <c r="CO30" s="17">
        <f t="shared" si="31"/>
        <v>0</v>
      </c>
      <c r="CP30" s="17">
        <f t="shared" si="32"/>
        <v>2</v>
      </c>
      <c r="CQ30" s="17">
        <f t="shared" si="33"/>
        <v>-1</v>
      </c>
      <c r="CR30" s="17">
        <f t="shared" si="34"/>
        <v>0</v>
      </c>
      <c r="CS30" s="17">
        <f t="shared" si="35"/>
        <v>0</v>
      </c>
      <c r="CT30" s="17">
        <f t="shared" si="36"/>
        <v>0</v>
      </c>
      <c r="CU30" s="17">
        <f t="shared" si="37"/>
        <v>0</v>
      </c>
      <c r="CV30" s="17">
        <f t="shared" si="38"/>
        <v>0</v>
      </c>
    </row>
    <row r="31" spans="1:100" ht="15" thickBot="1" x14ac:dyDescent="0.35">
      <c r="A31" s="15" t="s">
        <v>36</v>
      </c>
      <c r="B31" s="15" t="s">
        <v>106</v>
      </c>
      <c r="C31" s="16">
        <v>9</v>
      </c>
      <c r="D31" s="16">
        <v>-1</v>
      </c>
      <c r="E31" s="16">
        <v>-4</v>
      </c>
      <c r="F31" s="16">
        <v>17</v>
      </c>
      <c r="G31" s="16">
        <v>3</v>
      </c>
      <c r="H31" s="17"/>
      <c r="I31" s="18">
        <v>5</v>
      </c>
      <c r="J31" s="18">
        <v>5</v>
      </c>
      <c r="K31" s="18">
        <v>4</v>
      </c>
      <c r="L31" s="18">
        <v>4</v>
      </c>
      <c r="M31" s="18">
        <v>4</v>
      </c>
      <c r="N31" s="18">
        <v>3</v>
      </c>
      <c r="O31" s="18">
        <v>3</v>
      </c>
      <c r="P31" s="18">
        <v>3</v>
      </c>
      <c r="Q31" s="18">
        <v>4</v>
      </c>
      <c r="R31" s="18">
        <v>5</v>
      </c>
      <c r="S31" s="18">
        <v>4</v>
      </c>
      <c r="T31" s="18">
        <v>5</v>
      </c>
      <c r="U31" s="18">
        <v>4</v>
      </c>
      <c r="V31" s="18">
        <v>4</v>
      </c>
      <c r="W31" s="18">
        <v>5</v>
      </c>
      <c r="X31" s="18">
        <v>5</v>
      </c>
      <c r="Y31" s="18">
        <v>4</v>
      </c>
      <c r="Z31" s="18">
        <v>4</v>
      </c>
      <c r="AA31" s="18">
        <v>5</v>
      </c>
      <c r="AB31" s="18">
        <v>5</v>
      </c>
      <c r="AC31" s="18">
        <v>4</v>
      </c>
      <c r="AD31" s="18">
        <v>5</v>
      </c>
      <c r="AE31" s="18">
        <v>4</v>
      </c>
      <c r="AF31" s="18">
        <v>4</v>
      </c>
      <c r="AG31" s="18">
        <v>4</v>
      </c>
      <c r="AH31" s="18">
        <v>4</v>
      </c>
      <c r="AI31" s="18">
        <v>4</v>
      </c>
      <c r="AJ31" s="18">
        <v>4</v>
      </c>
      <c r="AK31" s="18">
        <v>4</v>
      </c>
      <c r="AL31" s="17">
        <v>5</v>
      </c>
      <c r="AM31" s="17">
        <v>5</v>
      </c>
      <c r="AN31" s="17">
        <v>4</v>
      </c>
      <c r="AO31" s="17">
        <v>4</v>
      </c>
      <c r="AP31" s="17">
        <v>4</v>
      </c>
      <c r="AQ31" s="17">
        <v>3</v>
      </c>
      <c r="AR31" s="17">
        <v>3</v>
      </c>
      <c r="AS31" s="17">
        <v>3</v>
      </c>
      <c r="AT31" s="17">
        <v>4</v>
      </c>
      <c r="AU31" s="17">
        <v>5</v>
      </c>
      <c r="AV31" s="17">
        <v>4</v>
      </c>
      <c r="AW31" s="17">
        <v>4</v>
      </c>
      <c r="AX31" s="17">
        <v>4</v>
      </c>
      <c r="AY31" s="17">
        <v>5</v>
      </c>
      <c r="AZ31" s="17">
        <v>5</v>
      </c>
      <c r="BA31" s="17">
        <v>5</v>
      </c>
      <c r="BB31" s="17">
        <v>3</v>
      </c>
      <c r="BC31" s="17">
        <v>4</v>
      </c>
      <c r="BD31" s="17">
        <v>5</v>
      </c>
      <c r="BE31" s="17">
        <v>5</v>
      </c>
      <c r="BF31" s="17">
        <v>4</v>
      </c>
      <c r="BG31" s="17">
        <v>4</v>
      </c>
      <c r="BH31" s="17">
        <v>4</v>
      </c>
      <c r="BI31" s="17">
        <v>4</v>
      </c>
      <c r="BJ31" s="17">
        <v>4</v>
      </c>
      <c r="BK31" s="17">
        <v>4</v>
      </c>
      <c r="BL31" s="17">
        <v>4</v>
      </c>
      <c r="BM31" s="17">
        <v>4</v>
      </c>
      <c r="BN31" s="17">
        <v>4</v>
      </c>
      <c r="BO31" s="17">
        <v>4</v>
      </c>
      <c r="BP31" s="17">
        <v>4</v>
      </c>
      <c r="BQ31" s="17" t="s">
        <v>196</v>
      </c>
      <c r="BR31" s="17" t="s">
        <v>197</v>
      </c>
      <c r="BS31" s="17" t="s">
        <v>198</v>
      </c>
      <c r="BT31" s="17">
        <f t="shared" si="10"/>
        <v>0</v>
      </c>
      <c r="BU31" s="17">
        <f t="shared" si="11"/>
        <v>0</v>
      </c>
      <c r="BV31" s="17">
        <f t="shared" si="12"/>
        <v>0</v>
      </c>
      <c r="BW31" s="17">
        <f t="shared" si="13"/>
        <v>0</v>
      </c>
      <c r="BX31" s="17">
        <f t="shared" si="14"/>
        <v>0</v>
      </c>
      <c r="BY31" s="17">
        <f t="shared" si="15"/>
        <v>0</v>
      </c>
      <c r="BZ31" s="17">
        <f t="shared" si="16"/>
        <v>0</v>
      </c>
      <c r="CA31" s="17">
        <f t="shared" si="17"/>
        <v>0</v>
      </c>
      <c r="CB31" s="17">
        <f t="shared" si="18"/>
        <v>0</v>
      </c>
      <c r="CC31" s="17">
        <f t="shared" si="19"/>
        <v>0</v>
      </c>
      <c r="CD31" s="17">
        <f t="shared" si="20"/>
        <v>0</v>
      </c>
      <c r="CE31" s="17">
        <f t="shared" si="21"/>
        <v>-1</v>
      </c>
      <c r="CF31" s="17">
        <f t="shared" si="22"/>
        <v>0</v>
      </c>
      <c r="CG31" s="17">
        <f t="shared" si="23"/>
        <v>1</v>
      </c>
      <c r="CH31" s="17">
        <f t="shared" si="24"/>
        <v>0</v>
      </c>
      <c r="CI31" s="17">
        <f t="shared" si="25"/>
        <v>0</v>
      </c>
      <c r="CJ31" s="17">
        <f t="shared" si="26"/>
        <v>-1</v>
      </c>
      <c r="CK31" s="17">
        <f t="shared" si="27"/>
        <v>0</v>
      </c>
      <c r="CL31" s="17">
        <f t="shared" si="28"/>
        <v>0</v>
      </c>
      <c r="CM31" s="17">
        <f t="shared" si="29"/>
        <v>0</v>
      </c>
      <c r="CN31" s="17">
        <f t="shared" si="30"/>
        <v>0</v>
      </c>
      <c r="CO31" s="17">
        <f t="shared" si="31"/>
        <v>-1</v>
      </c>
      <c r="CP31" s="17">
        <f t="shared" si="32"/>
        <v>0</v>
      </c>
      <c r="CQ31" s="17">
        <f t="shared" si="33"/>
        <v>0</v>
      </c>
      <c r="CR31" s="17">
        <f t="shared" si="34"/>
        <v>0</v>
      </c>
      <c r="CS31" s="17">
        <f t="shared" si="35"/>
        <v>0</v>
      </c>
      <c r="CT31" s="17">
        <f t="shared" si="36"/>
        <v>0</v>
      </c>
      <c r="CU31" s="17">
        <f t="shared" si="37"/>
        <v>0</v>
      </c>
      <c r="CV31" s="17">
        <f t="shared" si="38"/>
        <v>0</v>
      </c>
    </row>
    <row r="32" spans="1:100" ht="15" thickBot="1" x14ac:dyDescent="0.35">
      <c r="A32" s="15" t="s">
        <v>37</v>
      </c>
      <c r="B32" s="15" t="s">
        <v>106</v>
      </c>
      <c r="C32" s="16">
        <v>9</v>
      </c>
      <c r="D32" s="16">
        <v>4</v>
      </c>
      <c r="E32" s="16">
        <v>0</v>
      </c>
      <c r="F32" s="16">
        <v>12</v>
      </c>
      <c r="G32" s="16">
        <v>2</v>
      </c>
      <c r="H32" s="17"/>
      <c r="I32" s="18">
        <v>5</v>
      </c>
      <c r="J32" s="18">
        <v>5</v>
      </c>
      <c r="K32" s="18">
        <v>5</v>
      </c>
      <c r="L32" s="18">
        <v>4</v>
      </c>
      <c r="M32" s="18">
        <v>4</v>
      </c>
      <c r="N32" s="18">
        <v>4</v>
      </c>
      <c r="O32" s="18">
        <v>4</v>
      </c>
      <c r="P32" s="18">
        <v>4</v>
      </c>
      <c r="Q32" s="18">
        <v>4</v>
      </c>
      <c r="R32" s="18">
        <v>5</v>
      </c>
      <c r="S32" s="18">
        <v>4</v>
      </c>
      <c r="T32" s="18">
        <v>4</v>
      </c>
      <c r="U32" s="18">
        <v>4</v>
      </c>
      <c r="V32" s="18">
        <v>4</v>
      </c>
      <c r="W32" s="18">
        <v>5</v>
      </c>
      <c r="X32" s="18">
        <v>5</v>
      </c>
      <c r="Y32" s="18">
        <v>4</v>
      </c>
      <c r="Z32" s="18">
        <v>5</v>
      </c>
      <c r="AA32" s="18">
        <v>5</v>
      </c>
      <c r="AB32" s="18">
        <v>5</v>
      </c>
      <c r="AC32" s="18">
        <v>4</v>
      </c>
      <c r="AD32" s="18">
        <v>5</v>
      </c>
      <c r="AE32" s="18">
        <v>4</v>
      </c>
      <c r="AF32" s="18">
        <v>4</v>
      </c>
      <c r="AG32" s="18">
        <v>4</v>
      </c>
      <c r="AH32" s="18">
        <v>4</v>
      </c>
      <c r="AI32" s="18">
        <v>4</v>
      </c>
      <c r="AJ32" s="18">
        <v>4</v>
      </c>
      <c r="AK32" s="18">
        <v>4</v>
      </c>
      <c r="AL32" s="17">
        <v>5</v>
      </c>
      <c r="AM32" s="17">
        <v>4</v>
      </c>
      <c r="AN32" s="17">
        <v>4</v>
      </c>
      <c r="AO32" s="17">
        <v>3</v>
      </c>
      <c r="AP32" s="17">
        <v>3</v>
      </c>
      <c r="AQ32" s="17">
        <v>3</v>
      </c>
      <c r="AR32" s="17">
        <v>4</v>
      </c>
      <c r="AS32" s="17">
        <v>4</v>
      </c>
      <c r="AT32" s="17">
        <v>4</v>
      </c>
      <c r="AU32" s="17">
        <v>5</v>
      </c>
      <c r="AV32" s="17">
        <v>4</v>
      </c>
      <c r="AW32" s="17">
        <v>4</v>
      </c>
      <c r="AX32" s="17">
        <v>4</v>
      </c>
      <c r="AY32" s="17">
        <v>4</v>
      </c>
      <c r="AZ32" s="17">
        <v>5</v>
      </c>
      <c r="BA32" s="17">
        <v>5</v>
      </c>
      <c r="BB32" s="17">
        <v>4</v>
      </c>
      <c r="BC32" s="17">
        <v>5</v>
      </c>
      <c r="BD32" s="17">
        <v>5</v>
      </c>
      <c r="BE32" s="17">
        <v>5</v>
      </c>
      <c r="BF32" s="17">
        <v>5</v>
      </c>
      <c r="BG32" s="17">
        <v>5</v>
      </c>
      <c r="BH32" s="17">
        <v>4</v>
      </c>
      <c r="BI32" s="17">
        <v>4</v>
      </c>
      <c r="BJ32" s="17">
        <v>5</v>
      </c>
      <c r="BK32" s="17">
        <v>4</v>
      </c>
      <c r="BL32" s="17">
        <v>4</v>
      </c>
      <c r="BM32" s="17">
        <v>5</v>
      </c>
      <c r="BN32" s="17">
        <v>5</v>
      </c>
      <c r="BO32" s="17">
        <v>3</v>
      </c>
      <c r="BP32" s="17">
        <v>3</v>
      </c>
      <c r="BQ32" s="17" t="s">
        <v>199</v>
      </c>
      <c r="BR32" s="17" t="s">
        <v>200</v>
      </c>
      <c r="BS32" s="17" t="s">
        <v>201</v>
      </c>
      <c r="BT32" s="17">
        <f t="shared" si="10"/>
        <v>0</v>
      </c>
      <c r="BU32" s="17">
        <f t="shared" si="11"/>
        <v>-1</v>
      </c>
      <c r="BV32" s="17">
        <f t="shared" si="12"/>
        <v>-1</v>
      </c>
      <c r="BW32" s="17">
        <f t="shared" si="13"/>
        <v>-1</v>
      </c>
      <c r="BX32" s="17">
        <f t="shared" si="14"/>
        <v>-1</v>
      </c>
      <c r="BY32" s="17">
        <f t="shared" si="15"/>
        <v>-1</v>
      </c>
      <c r="BZ32" s="17">
        <f t="shared" si="16"/>
        <v>0</v>
      </c>
      <c r="CA32" s="17">
        <f t="shared" si="17"/>
        <v>0</v>
      </c>
      <c r="CB32" s="17">
        <f t="shared" si="18"/>
        <v>0</v>
      </c>
      <c r="CC32" s="17">
        <f t="shared" si="19"/>
        <v>0</v>
      </c>
      <c r="CD32" s="17">
        <f t="shared" si="20"/>
        <v>0</v>
      </c>
      <c r="CE32" s="17">
        <f t="shared" si="21"/>
        <v>0</v>
      </c>
      <c r="CF32" s="17">
        <f t="shared" si="22"/>
        <v>0</v>
      </c>
      <c r="CG32" s="17">
        <f t="shared" si="23"/>
        <v>0</v>
      </c>
      <c r="CH32" s="17">
        <f t="shared" si="24"/>
        <v>0</v>
      </c>
      <c r="CI32" s="17">
        <f t="shared" si="25"/>
        <v>0</v>
      </c>
      <c r="CJ32" s="17">
        <f t="shared" si="26"/>
        <v>0</v>
      </c>
      <c r="CK32" s="17">
        <f t="shared" si="27"/>
        <v>0</v>
      </c>
      <c r="CL32" s="17">
        <f t="shared" si="28"/>
        <v>0</v>
      </c>
      <c r="CM32" s="17">
        <f t="shared" si="29"/>
        <v>0</v>
      </c>
      <c r="CN32" s="17">
        <f t="shared" si="30"/>
        <v>1</v>
      </c>
      <c r="CO32" s="17">
        <f t="shared" si="31"/>
        <v>0</v>
      </c>
      <c r="CP32" s="17">
        <f t="shared" si="32"/>
        <v>0</v>
      </c>
      <c r="CQ32" s="17">
        <f t="shared" si="33"/>
        <v>0</v>
      </c>
      <c r="CR32" s="17">
        <f t="shared" si="34"/>
        <v>1</v>
      </c>
      <c r="CS32" s="17">
        <f t="shared" si="35"/>
        <v>0</v>
      </c>
      <c r="CT32" s="17">
        <f t="shared" si="36"/>
        <v>0</v>
      </c>
      <c r="CU32" s="17">
        <f t="shared" si="37"/>
        <v>1</v>
      </c>
      <c r="CV32" s="17">
        <f t="shared" si="38"/>
        <v>1</v>
      </c>
    </row>
    <row r="33" spans="1:100" ht="15" thickBot="1" x14ac:dyDescent="0.35">
      <c r="A33" s="15" t="s">
        <v>38</v>
      </c>
      <c r="B33" s="15" t="s">
        <v>106</v>
      </c>
      <c r="C33" s="16">
        <v>5</v>
      </c>
      <c r="D33" s="16">
        <v>1</v>
      </c>
      <c r="E33" s="16">
        <v>0</v>
      </c>
      <c r="F33" s="16">
        <v>10</v>
      </c>
      <c r="G33" s="16">
        <v>1</v>
      </c>
      <c r="H33" s="17"/>
      <c r="I33" s="18">
        <v>5</v>
      </c>
      <c r="J33" s="18">
        <v>5</v>
      </c>
      <c r="K33" s="18">
        <v>5</v>
      </c>
      <c r="L33" s="18">
        <v>5</v>
      </c>
      <c r="M33" s="18">
        <v>5</v>
      </c>
      <c r="N33" s="18">
        <v>4</v>
      </c>
      <c r="O33" s="18">
        <v>4</v>
      </c>
      <c r="P33" s="18">
        <v>5</v>
      </c>
      <c r="Q33" s="18">
        <v>4</v>
      </c>
      <c r="R33" s="18">
        <v>5</v>
      </c>
      <c r="S33" s="18">
        <v>5</v>
      </c>
      <c r="T33" s="18">
        <v>5</v>
      </c>
      <c r="U33" s="18">
        <v>4</v>
      </c>
      <c r="V33" s="18">
        <v>5</v>
      </c>
      <c r="W33" s="18">
        <v>5</v>
      </c>
      <c r="X33" s="18">
        <v>5</v>
      </c>
      <c r="Y33" s="18">
        <v>3</v>
      </c>
      <c r="Z33" s="18">
        <v>5</v>
      </c>
      <c r="AA33" s="18">
        <v>5</v>
      </c>
      <c r="AB33" s="18">
        <v>5</v>
      </c>
      <c r="AC33" s="18">
        <v>5</v>
      </c>
      <c r="AD33" s="18">
        <v>5</v>
      </c>
      <c r="AE33" s="18">
        <v>1</v>
      </c>
      <c r="AF33" s="18">
        <v>5</v>
      </c>
      <c r="AG33" s="18">
        <v>5</v>
      </c>
      <c r="AH33" s="18">
        <v>4</v>
      </c>
      <c r="AI33" s="18">
        <v>1</v>
      </c>
      <c r="AJ33" s="18">
        <v>5</v>
      </c>
      <c r="AK33" s="18">
        <v>5</v>
      </c>
      <c r="AL33" s="17">
        <v>5</v>
      </c>
      <c r="AM33" s="17">
        <v>5</v>
      </c>
      <c r="AN33" s="17">
        <v>4</v>
      </c>
      <c r="AO33" s="17">
        <v>4</v>
      </c>
      <c r="AP33" s="17">
        <v>4</v>
      </c>
      <c r="AQ33" s="17">
        <v>3</v>
      </c>
      <c r="AR33" s="17">
        <v>4</v>
      </c>
      <c r="AS33" s="17">
        <v>4</v>
      </c>
      <c r="AT33" s="17">
        <v>5</v>
      </c>
      <c r="AU33" s="17">
        <v>5</v>
      </c>
      <c r="AV33" s="17">
        <v>4</v>
      </c>
      <c r="AW33" s="17">
        <v>5</v>
      </c>
      <c r="AX33" s="17">
        <v>3</v>
      </c>
      <c r="AY33" s="17">
        <v>5</v>
      </c>
      <c r="AZ33" s="17">
        <v>5</v>
      </c>
      <c r="BA33" s="17">
        <v>5</v>
      </c>
      <c r="BB33" s="17">
        <v>1</v>
      </c>
      <c r="BC33" s="17">
        <v>5</v>
      </c>
      <c r="BD33" s="17">
        <v>5</v>
      </c>
      <c r="BE33" s="17">
        <v>5</v>
      </c>
      <c r="BF33" s="17">
        <v>3</v>
      </c>
      <c r="BG33" s="17">
        <v>3</v>
      </c>
      <c r="BH33" s="17">
        <v>5</v>
      </c>
      <c r="BI33" s="17">
        <v>5</v>
      </c>
      <c r="BJ33" s="17">
        <v>5</v>
      </c>
      <c r="BK33" s="17">
        <v>5</v>
      </c>
      <c r="BL33" s="17">
        <v>4</v>
      </c>
      <c r="BM33" s="17">
        <v>5</v>
      </c>
      <c r="BN33" s="17">
        <v>5</v>
      </c>
      <c r="BO33" s="17">
        <v>1</v>
      </c>
      <c r="BP33" s="17">
        <v>1</v>
      </c>
      <c r="BQ33" s="17" t="s">
        <v>202</v>
      </c>
      <c r="BR33" s="17" t="s">
        <v>203</v>
      </c>
      <c r="BS33" s="17" t="s">
        <v>204</v>
      </c>
      <c r="BT33" s="17">
        <f t="shared" si="10"/>
        <v>0</v>
      </c>
      <c r="BU33" s="17">
        <f t="shared" si="11"/>
        <v>0</v>
      </c>
      <c r="BV33" s="17">
        <f t="shared" si="12"/>
        <v>-1</v>
      </c>
      <c r="BW33" s="17">
        <f t="shared" si="13"/>
        <v>-1</v>
      </c>
      <c r="BX33" s="17">
        <f t="shared" si="14"/>
        <v>-1</v>
      </c>
      <c r="BY33" s="17">
        <f t="shared" si="15"/>
        <v>-1</v>
      </c>
      <c r="BZ33" s="17">
        <f t="shared" si="16"/>
        <v>0</v>
      </c>
      <c r="CA33" s="17">
        <f t="shared" si="17"/>
        <v>-1</v>
      </c>
      <c r="CB33" s="17">
        <f t="shared" si="18"/>
        <v>1</v>
      </c>
      <c r="CC33" s="17">
        <f t="shared" si="19"/>
        <v>0</v>
      </c>
      <c r="CD33" s="17">
        <f t="shared" si="20"/>
        <v>-1</v>
      </c>
      <c r="CE33" s="17">
        <f t="shared" si="21"/>
        <v>0</v>
      </c>
      <c r="CF33" s="17">
        <f t="shared" si="22"/>
        <v>-1</v>
      </c>
      <c r="CG33" s="17">
        <f t="shared" si="23"/>
        <v>0</v>
      </c>
      <c r="CH33" s="17">
        <f t="shared" si="24"/>
        <v>0</v>
      </c>
      <c r="CI33" s="17">
        <f t="shared" si="25"/>
        <v>0</v>
      </c>
      <c r="CJ33" s="17">
        <f t="shared" si="26"/>
        <v>-2</v>
      </c>
      <c r="CK33" s="17">
        <f t="shared" si="27"/>
        <v>0</v>
      </c>
      <c r="CL33" s="17">
        <f t="shared" si="28"/>
        <v>0</v>
      </c>
      <c r="CM33" s="17">
        <f t="shared" si="29"/>
        <v>0</v>
      </c>
      <c r="CN33" s="17">
        <f t="shared" si="30"/>
        <v>-2</v>
      </c>
      <c r="CO33" s="17">
        <f t="shared" si="31"/>
        <v>-2</v>
      </c>
      <c r="CP33" s="17">
        <f t="shared" si="32"/>
        <v>4</v>
      </c>
      <c r="CQ33" s="17">
        <f t="shared" si="33"/>
        <v>0</v>
      </c>
      <c r="CR33" s="17">
        <f t="shared" si="34"/>
        <v>0</v>
      </c>
      <c r="CS33" s="17">
        <f t="shared" si="35"/>
        <v>1</v>
      </c>
      <c r="CT33" s="17">
        <f t="shared" si="36"/>
        <v>3</v>
      </c>
      <c r="CU33" s="17">
        <f t="shared" si="37"/>
        <v>0</v>
      </c>
      <c r="CV33" s="17">
        <f t="shared" si="38"/>
        <v>0</v>
      </c>
    </row>
    <row r="34" spans="1:100" ht="15" thickBot="1" x14ac:dyDescent="0.35">
      <c r="A34" s="15" t="s">
        <v>39</v>
      </c>
      <c r="B34" s="15" t="s">
        <v>106</v>
      </c>
      <c r="C34" s="16">
        <v>10</v>
      </c>
      <c r="D34" s="16">
        <v>1</v>
      </c>
      <c r="E34" s="16">
        <v>7</v>
      </c>
      <c r="F34" s="16">
        <v>3</v>
      </c>
      <c r="G34" s="16">
        <v>9</v>
      </c>
      <c r="H34" s="17"/>
      <c r="I34" s="18">
        <v>5</v>
      </c>
      <c r="J34" s="18">
        <v>4</v>
      </c>
      <c r="K34" s="18">
        <v>4</v>
      </c>
      <c r="L34" s="18">
        <v>3</v>
      </c>
      <c r="M34" s="18">
        <v>3</v>
      </c>
      <c r="N34" s="18">
        <v>3</v>
      </c>
      <c r="O34" s="18">
        <v>3</v>
      </c>
      <c r="P34" s="18">
        <v>4</v>
      </c>
      <c r="Q34" s="18">
        <v>5</v>
      </c>
      <c r="R34" s="18">
        <v>5</v>
      </c>
      <c r="S34" s="18">
        <v>5</v>
      </c>
      <c r="T34" s="18">
        <v>5</v>
      </c>
      <c r="U34" s="18">
        <v>5</v>
      </c>
      <c r="V34" s="18">
        <v>5</v>
      </c>
      <c r="W34" s="18">
        <v>5</v>
      </c>
      <c r="X34" s="18">
        <v>5</v>
      </c>
      <c r="Y34" s="18">
        <v>5</v>
      </c>
      <c r="Z34" s="18">
        <v>4</v>
      </c>
      <c r="AA34" s="18">
        <v>4</v>
      </c>
      <c r="AB34" s="18">
        <v>5</v>
      </c>
      <c r="AC34" s="18">
        <v>5</v>
      </c>
      <c r="AD34" s="18">
        <v>5</v>
      </c>
      <c r="AE34" s="18">
        <v>5</v>
      </c>
      <c r="AF34" s="18">
        <v>5</v>
      </c>
      <c r="AG34" s="18">
        <v>5</v>
      </c>
      <c r="AH34" s="18">
        <v>5</v>
      </c>
      <c r="AI34" s="18">
        <v>4</v>
      </c>
      <c r="AJ34" s="18">
        <v>5</v>
      </c>
      <c r="AK34" s="18">
        <v>5</v>
      </c>
      <c r="AL34" s="17">
        <v>5</v>
      </c>
      <c r="AM34" s="17">
        <v>5</v>
      </c>
      <c r="AN34" s="17">
        <v>5</v>
      </c>
      <c r="AO34" s="17">
        <v>5</v>
      </c>
      <c r="AP34" s="17">
        <v>4</v>
      </c>
      <c r="AQ34" s="17">
        <v>4</v>
      </c>
      <c r="AR34" s="17">
        <v>3</v>
      </c>
      <c r="AS34" s="17">
        <v>4</v>
      </c>
      <c r="AT34" s="17">
        <v>5</v>
      </c>
      <c r="AU34" s="17">
        <v>5</v>
      </c>
      <c r="AV34" s="17">
        <v>5</v>
      </c>
      <c r="AW34" s="17">
        <v>5</v>
      </c>
      <c r="AX34" s="17">
        <v>5</v>
      </c>
      <c r="AY34" s="17">
        <v>5</v>
      </c>
      <c r="AZ34" s="17">
        <v>5</v>
      </c>
      <c r="BA34" s="17">
        <v>5</v>
      </c>
      <c r="BB34" s="17">
        <v>4</v>
      </c>
      <c r="BC34" s="17">
        <v>5</v>
      </c>
      <c r="BD34" s="17">
        <v>5</v>
      </c>
      <c r="BE34" s="17">
        <v>5</v>
      </c>
      <c r="BF34" s="17">
        <v>5</v>
      </c>
      <c r="BG34" s="17">
        <v>4</v>
      </c>
      <c r="BH34" s="17">
        <v>5</v>
      </c>
      <c r="BI34" s="17">
        <v>5</v>
      </c>
      <c r="BJ34" s="17">
        <v>5</v>
      </c>
      <c r="BK34" s="17">
        <v>5</v>
      </c>
      <c r="BL34" s="17">
        <v>5</v>
      </c>
      <c r="BM34" s="17">
        <v>5</v>
      </c>
      <c r="BN34" s="17">
        <v>5</v>
      </c>
      <c r="BO34" s="17">
        <v>4</v>
      </c>
      <c r="BP34" s="17">
        <v>3</v>
      </c>
      <c r="BQ34" s="17" t="s">
        <v>205</v>
      </c>
      <c r="BR34" s="17" t="s">
        <v>206</v>
      </c>
      <c r="BS34" s="17" t="s">
        <v>207</v>
      </c>
      <c r="BT34" s="17">
        <f t="shared" si="10"/>
        <v>0</v>
      </c>
      <c r="BU34" s="17">
        <f t="shared" si="11"/>
        <v>1</v>
      </c>
      <c r="BV34" s="17">
        <f t="shared" si="12"/>
        <v>1</v>
      </c>
      <c r="BW34" s="17">
        <f t="shared" si="13"/>
        <v>2</v>
      </c>
      <c r="BX34" s="17">
        <f t="shared" si="14"/>
        <v>1</v>
      </c>
      <c r="BY34" s="17">
        <f t="shared" si="15"/>
        <v>1</v>
      </c>
      <c r="BZ34" s="17">
        <f t="shared" si="16"/>
        <v>0</v>
      </c>
      <c r="CA34" s="17">
        <f t="shared" si="17"/>
        <v>0</v>
      </c>
      <c r="CB34" s="17">
        <f t="shared" si="18"/>
        <v>0</v>
      </c>
      <c r="CC34" s="17">
        <f t="shared" si="19"/>
        <v>0</v>
      </c>
      <c r="CD34" s="17">
        <f t="shared" si="20"/>
        <v>0</v>
      </c>
      <c r="CE34" s="17">
        <f t="shared" si="21"/>
        <v>0</v>
      </c>
      <c r="CF34" s="17">
        <f t="shared" si="22"/>
        <v>0</v>
      </c>
      <c r="CG34" s="17">
        <f t="shared" si="23"/>
        <v>0</v>
      </c>
      <c r="CH34" s="17">
        <f t="shared" si="24"/>
        <v>0</v>
      </c>
      <c r="CI34" s="17">
        <f t="shared" si="25"/>
        <v>0</v>
      </c>
      <c r="CJ34" s="17">
        <f t="shared" si="26"/>
        <v>-1</v>
      </c>
      <c r="CK34" s="17">
        <f t="shared" si="27"/>
        <v>1</v>
      </c>
      <c r="CL34" s="17">
        <f t="shared" si="28"/>
        <v>1</v>
      </c>
      <c r="CM34" s="17">
        <f t="shared" si="29"/>
        <v>0</v>
      </c>
      <c r="CN34" s="17">
        <f t="shared" si="30"/>
        <v>0</v>
      </c>
      <c r="CO34" s="17">
        <f t="shared" si="31"/>
        <v>-1</v>
      </c>
      <c r="CP34" s="17">
        <f t="shared" si="32"/>
        <v>0</v>
      </c>
      <c r="CQ34" s="17">
        <f t="shared" si="33"/>
        <v>0</v>
      </c>
      <c r="CR34" s="17">
        <f t="shared" si="34"/>
        <v>0</v>
      </c>
      <c r="CS34" s="17">
        <f t="shared" si="35"/>
        <v>0</v>
      </c>
      <c r="CT34" s="17">
        <f t="shared" si="36"/>
        <v>1</v>
      </c>
      <c r="CU34" s="17">
        <f t="shared" si="37"/>
        <v>0</v>
      </c>
      <c r="CV34" s="17">
        <f t="shared" si="38"/>
        <v>0</v>
      </c>
    </row>
    <row r="35" spans="1:100" ht="15" thickBot="1" x14ac:dyDescent="0.35">
      <c r="A35" s="15" t="s">
        <v>40</v>
      </c>
      <c r="B35" s="15" t="s">
        <v>106</v>
      </c>
      <c r="C35" s="16">
        <v>6</v>
      </c>
      <c r="D35" s="16">
        <v>-3</v>
      </c>
      <c r="E35" s="16">
        <v>3</v>
      </c>
      <c r="F35" s="16">
        <v>-3</v>
      </c>
      <c r="G35" s="16">
        <v>3</v>
      </c>
      <c r="H35" s="17"/>
      <c r="I35" s="18">
        <v>4</v>
      </c>
      <c r="J35" s="18">
        <v>4</v>
      </c>
      <c r="K35" s="18">
        <v>4</v>
      </c>
      <c r="L35" s="18">
        <v>4</v>
      </c>
      <c r="M35" s="18">
        <v>4</v>
      </c>
      <c r="N35" s="18">
        <v>4</v>
      </c>
      <c r="O35" s="18">
        <v>4</v>
      </c>
      <c r="P35" s="18">
        <v>4</v>
      </c>
      <c r="Q35" s="18">
        <v>4</v>
      </c>
      <c r="R35" s="18">
        <v>4</v>
      </c>
      <c r="S35" s="18">
        <v>4</v>
      </c>
      <c r="T35" s="18">
        <v>4</v>
      </c>
      <c r="U35" s="18">
        <v>4</v>
      </c>
      <c r="V35" s="18">
        <v>4</v>
      </c>
      <c r="W35" s="18">
        <v>4</v>
      </c>
      <c r="X35" s="18">
        <v>4</v>
      </c>
      <c r="Y35" s="18">
        <v>4</v>
      </c>
      <c r="Z35" s="18">
        <v>4</v>
      </c>
      <c r="AA35" s="18">
        <v>4</v>
      </c>
      <c r="AB35" s="18">
        <v>4</v>
      </c>
      <c r="AC35" s="18">
        <v>4</v>
      </c>
      <c r="AD35" s="18">
        <v>4</v>
      </c>
      <c r="AE35" s="18">
        <v>5</v>
      </c>
      <c r="AF35" s="18">
        <v>5</v>
      </c>
      <c r="AG35" s="18">
        <v>5</v>
      </c>
      <c r="AH35" s="18">
        <v>5</v>
      </c>
      <c r="AI35" s="18">
        <v>5</v>
      </c>
      <c r="AJ35" s="18">
        <v>5</v>
      </c>
      <c r="AK35" s="18">
        <v>5</v>
      </c>
      <c r="AL35" s="17">
        <v>5</v>
      </c>
      <c r="AM35" s="17">
        <v>4</v>
      </c>
      <c r="AN35" s="17">
        <v>5</v>
      </c>
      <c r="AO35" s="17">
        <v>4</v>
      </c>
      <c r="AP35" s="17">
        <v>4</v>
      </c>
      <c r="AQ35" s="17">
        <v>4</v>
      </c>
      <c r="AR35" s="17">
        <v>4</v>
      </c>
      <c r="AS35" s="17">
        <v>4</v>
      </c>
      <c r="AT35" s="17">
        <v>4</v>
      </c>
      <c r="AU35" s="17">
        <v>4</v>
      </c>
      <c r="AV35" s="17">
        <v>4</v>
      </c>
      <c r="AW35" s="17">
        <v>5</v>
      </c>
      <c r="AX35" s="17">
        <v>5</v>
      </c>
      <c r="AY35" s="17">
        <v>5</v>
      </c>
      <c r="AZ35" s="17">
        <v>5</v>
      </c>
      <c r="BA35" s="17">
        <v>5</v>
      </c>
      <c r="BB35" s="17">
        <v>4</v>
      </c>
      <c r="BC35" s="17">
        <v>4</v>
      </c>
      <c r="BD35" s="17">
        <v>5</v>
      </c>
      <c r="BE35" s="17">
        <v>5</v>
      </c>
      <c r="BF35" s="17">
        <v>5</v>
      </c>
      <c r="BG35" s="17">
        <v>5</v>
      </c>
      <c r="BH35" s="17">
        <v>5</v>
      </c>
      <c r="BI35" s="17">
        <v>5</v>
      </c>
      <c r="BJ35" s="17">
        <v>5</v>
      </c>
      <c r="BK35" s="17">
        <v>5</v>
      </c>
      <c r="BL35" s="17">
        <v>5</v>
      </c>
      <c r="BM35" s="17">
        <v>5</v>
      </c>
      <c r="BN35" s="17">
        <v>5</v>
      </c>
      <c r="BO35" s="17">
        <v>4</v>
      </c>
      <c r="BP35" s="17">
        <v>4</v>
      </c>
      <c r="BQ35" s="17" t="s">
        <v>208</v>
      </c>
      <c r="BR35" s="17" t="s">
        <v>209</v>
      </c>
      <c r="BS35" s="17" t="s">
        <v>210</v>
      </c>
      <c r="BT35" s="17">
        <f t="shared" si="10"/>
        <v>1</v>
      </c>
      <c r="BU35" s="17">
        <f t="shared" si="11"/>
        <v>0</v>
      </c>
      <c r="BV35" s="17">
        <f t="shared" si="12"/>
        <v>1</v>
      </c>
      <c r="BW35" s="17">
        <f t="shared" si="13"/>
        <v>0</v>
      </c>
      <c r="BX35" s="17">
        <f t="shared" si="14"/>
        <v>0</v>
      </c>
      <c r="BY35" s="17">
        <f t="shared" si="15"/>
        <v>0</v>
      </c>
      <c r="BZ35" s="17">
        <f t="shared" si="16"/>
        <v>0</v>
      </c>
      <c r="CA35" s="17">
        <f t="shared" si="17"/>
        <v>0</v>
      </c>
      <c r="CB35" s="17">
        <f t="shared" si="18"/>
        <v>0</v>
      </c>
      <c r="CC35" s="17">
        <f t="shared" si="19"/>
        <v>0</v>
      </c>
      <c r="CD35" s="17">
        <f t="shared" si="20"/>
        <v>0</v>
      </c>
      <c r="CE35" s="17">
        <f t="shared" si="21"/>
        <v>1</v>
      </c>
      <c r="CF35" s="17">
        <f t="shared" si="22"/>
        <v>1</v>
      </c>
      <c r="CG35" s="17">
        <f t="shared" si="23"/>
        <v>1</v>
      </c>
      <c r="CH35" s="17">
        <f t="shared" si="24"/>
        <v>1</v>
      </c>
      <c r="CI35" s="17">
        <f t="shared" si="25"/>
        <v>1</v>
      </c>
      <c r="CJ35" s="17">
        <f t="shared" si="26"/>
        <v>0</v>
      </c>
      <c r="CK35" s="17">
        <f t="shared" si="27"/>
        <v>0</v>
      </c>
      <c r="CL35" s="17">
        <f t="shared" si="28"/>
        <v>1</v>
      </c>
      <c r="CM35" s="17">
        <f t="shared" si="29"/>
        <v>1</v>
      </c>
      <c r="CN35" s="17">
        <f t="shared" si="30"/>
        <v>1</v>
      </c>
      <c r="CO35" s="17">
        <f t="shared" si="31"/>
        <v>1</v>
      </c>
      <c r="CP35" s="17">
        <f t="shared" si="32"/>
        <v>0</v>
      </c>
      <c r="CQ35" s="17">
        <f t="shared" si="33"/>
        <v>0</v>
      </c>
      <c r="CR35" s="17">
        <f t="shared" si="34"/>
        <v>0</v>
      </c>
      <c r="CS35" s="17">
        <f t="shared" si="35"/>
        <v>0</v>
      </c>
      <c r="CT35" s="17">
        <f t="shared" si="36"/>
        <v>0</v>
      </c>
      <c r="CU35" s="17">
        <f t="shared" si="37"/>
        <v>0</v>
      </c>
      <c r="CV35" s="17">
        <f t="shared" si="38"/>
        <v>0</v>
      </c>
    </row>
    <row r="36" spans="1:100" ht="15" thickBot="1" x14ac:dyDescent="0.35">
      <c r="A36" s="15" t="s">
        <v>41</v>
      </c>
      <c r="B36" s="15" t="s">
        <v>106</v>
      </c>
      <c r="C36" s="16">
        <v>12</v>
      </c>
      <c r="D36" s="16">
        <v>-2</v>
      </c>
      <c r="E36" s="16">
        <v>-4</v>
      </c>
      <c r="F36" s="16">
        <v>17</v>
      </c>
      <c r="G36" s="16">
        <v>6</v>
      </c>
      <c r="H36" s="17"/>
      <c r="I36" s="18">
        <v>5</v>
      </c>
      <c r="J36" s="18">
        <v>5</v>
      </c>
      <c r="K36" s="18">
        <v>5</v>
      </c>
      <c r="L36" s="18">
        <v>4</v>
      </c>
      <c r="M36" s="18">
        <v>4</v>
      </c>
      <c r="N36" s="18">
        <v>4</v>
      </c>
      <c r="O36" s="18">
        <v>4</v>
      </c>
      <c r="P36" s="18">
        <v>4</v>
      </c>
      <c r="Q36" s="18">
        <v>4</v>
      </c>
      <c r="R36" s="18">
        <v>5</v>
      </c>
      <c r="S36" s="18">
        <v>4</v>
      </c>
      <c r="T36" s="18">
        <v>4</v>
      </c>
      <c r="U36" s="18">
        <v>4</v>
      </c>
      <c r="V36" s="18">
        <v>4</v>
      </c>
      <c r="W36" s="18">
        <v>5</v>
      </c>
      <c r="X36" s="18">
        <v>5</v>
      </c>
      <c r="Y36" s="18">
        <v>4</v>
      </c>
      <c r="Z36" s="18">
        <v>5</v>
      </c>
      <c r="AA36" s="18">
        <v>5</v>
      </c>
      <c r="AB36" s="18">
        <v>5</v>
      </c>
      <c r="AC36" s="18">
        <v>5</v>
      </c>
      <c r="AD36" s="18">
        <v>5</v>
      </c>
      <c r="AE36" s="18">
        <v>5</v>
      </c>
      <c r="AF36" s="18">
        <v>5</v>
      </c>
      <c r="AG36" s="18">
        <v>3</v>
      </c>
      <c r="AH36" s="18">
        <v>4</v>
      </c>
      <c r="AI36" s="18">
        <v>4</v>
      </c>
      <c r="AJ36" s="18">
        <v>4</v>
      </c>
      <c r="AK36" s="18">
        <v>4</v>
      </c>
      <c r="AL36" s="17">
        <v>5</v>
      </c>
      <c r="AM36" s="17">
        <v>5</v>
      </c>
      <c r="AN36" s="17">
        <v>5</v>
      </c>
      <c r="AO36" s="17">
        <v>5</v>
      </c>
      <c r="AP36" s="17">
        <v>5</v>
      </c>
      <c r="AQ36" s="17">
        <v>5</v>
      </c>
      <c r="AR36" s="17">
        <v>5</v>
      </c>
      <c r="AS36" s="17">
        <v>5</v>
      </c>
      <c r="AT36" s="17">
        <v>5</v>
      </c>
      <c r="AU36" s="17">
        <v>5</v>
      </c>
      <c r="AV36" s="17">
        <v>5</v>
      </c>
      <c r="AW36" s="17">
        <v>5</v>
      </c>
      <c r="AX36" s="17">
        <v>5</v>
      </c>
      <c r="AY36" s="17">
        <v>5</v>
      </c>
      <c r="AZ36" s="17">
        <v>5</v>
      </c>
      <c r="BA36" s="17">
        <v>5</v>
      </c>
      <c r="BB36" s="17">
        <v>5</v>
      </c>
      <c r="BC36" s="17">
        <v>5</v>
      </c>
      <c r="BD36" s="17">
        <v>5</v>
      </c>
      <c r="BE36" s="17">
        <v>5</v>
      </c>
      <c r="BF36" s="17">
        <v>5</v>
      </c>
      <c r="BG36" s="17">
        <v>5</v>
      </c>
      <c r="BH36" s="17">
        <v>5</v>
      </c>
      <c r="BI36" s="17">
        <v>5</v>
      </c>
      <c r="BJ36" s="17">
        <v>5</v>
      </c>
      <c r="BK36" s="17">
        <v>5</v>
      </c>
      <c r="BL36" s="17">
        <v>5</v>
      </c>
      <c r="BM36" s="17">
        <v>5</v>
      </c>
      <c r="BN36" s="17">
        <v>5</v>
      </c>
      <c r="BO36" s="17">
        <v>4</v>
      </c>
      <c r="BP36" s="17">
        <v>4</v>
      </c>
      <c r="BQ36" s="17" t="s">
        <v>211</v>
      </c>
      <c r="BR36" s="17" t="s">
        <v>212</v>
      </c>
      <c r="BS36" s="17" t="s">
        <v>213</v>
      </c>
      <c r="BT36" s="17">
        <f t="shared" si="10"/>
        <v>0</v>
      </c>
      <c r="BU36" s="17">
        <f t="shared" si="11"/>
        <v>0</v>
      </c>
      <c r="BV36" s="17">
        <f t="shared" si="12"/>
        <v>0</v>
      </c>
      <c r="BW36" s="17">
        <f t="shared" si="13"/>
        <v>1</v>
      </c>
      <c r="BX36" s="17">
        <f t="shared" si="14"/>
        <v>1</v>
      </c>
      <c r="BY36" s="17">
        <f t="shared" si="15"/>
        <v>1</v>
      </c>
      <c r="BZ36" s="17">
        <f t="shared" si="16"/>
        <v>1</v>
      </c>
      <c r="CA36" s="17">
        <f t="shared" si="17"/>
        <v>1</v>
      </c>
      <c r="CB36" s="17">
        <f t="shared" si="18"/>
        <v>1</v>
      </c>
      <c r="CC36" s="17">
        <f t="shared" si="19"/>
        <v>0</v>
      </c>
      <c r="CD36" s="17">
        <f t="shared" si="20"/>
        <v>1</v>
      </c>
      <c r="CE36" s="17">
        <f t="shared" si="21"/>
        <v>1</v>
      </c>
      <c r="CF36" s="17">
        <f t="shared" si="22"/>
        <v>1</v>
      </c>
      <c r="CG36" s="17">
        <f t="shared" si="23"/>
        <v>1</v>
      </c>
      <c r="CH36" s="17">
        <f t="shared" si="24"/>
        <v>0</v>
      </c>
      <c r="CI36" s="17">
        <f t="shared" si="25"/>
        <v>0</v>
      </c>
      <c r="CJ36" s="17">
        <f t="shared" si="26"/>
        <v>1</v>
      </c>
      <c r="CK36" s="17">
        <f t="shared" si="27"/>
        <v>0</v>
      </c>
      <c r="CL36" s="17">
        <f t="shared" si="28"/>
        <v>0</v>
      </c>
      <c r="CM36" s="17">
        <f t="shared" si="29"/>
        <v>0</v>
      </c>
      <c r="CN36" s="17">
        <f t="shared" si="30"/>
        <v>0</v>
      </c>
      <c r="CO36" s="17">
        <f t="shared" si="31"/>
        <v>0</v>
      </c>
      <c r="CP36" s="17">
        <f t="shared" si="32"/>
        <v>0</v>
      </c>
      <c r="CQ36" s="17">
        <f t="shared" si="33"/>
        <v>0</v>
      </c>
      <c r="CR36" s="17">
        <f t="shared" si="34"/>
        <v>2</v>
      </c>
      <c r="CS36" s="17">
        <f t="shared" si="35"/>
        <v>1</v>
      </c>
      <c r="CT36" s="17">
        <f t="shared" si="36"/>
        <v>1</v>
      </c>
      <c r="CU36" s="17">
        <f t="shared" si="37"/>
        <v>1</v>
      </c>
      <c r="CV36" s="17">
        <f t="shared" si="38"/>
        <v>1</v>
      </c>
    </row>
    <row r="37" spans="1:100" ht="15" thickBot="1" x14ac:dyDescent="0.35">
      <c r="A37" s="15" t="s">
        <v>42</v>
      </c>
      <c r="B37" s="15" t="s">
        <v>106</v>
      </c>
      <c r="C37" s="16">
        <v>6</v>
      </c>
      <c r="D37" s="16">
        <v>6</v>
      </c>
      <c r="E37" s="16">
        <v>-7</v>
      </c>
      <c r="F37" s="16">
        <v>13</v>
      </c>
      <c r="G37" s="16">
        <v>2</v>
      </c>
      <c r="H37" s="17"/>
      <c r="I37" s="18">
        <v>5</v>
      </c>
      <c r="J37" s="18">
        <v>5</v>
      </c>
      <c r="K37" s="18">
        <v>4</v>
      </c>
      <c r="L37" s="18">
        <v>4</v>
      </c>
      <c r="M37" s="18">
        <v>4</v>
      </c>
      <c r="N37" s="18">
        <v>4</v>
      </c>
      <c r="O37" s="18">
        <v>4</v>
      </c>
      <c r="P37" s="18">
        <v>4</v>
      </c>
      <c r="Q37" s="18">
        <v>3</v>
      </c>
      <c r="R37" s="18">
        <v>5</v>
      </c>
      <c r="S37" s="18">
        <v>4</v>
      </c>
      <c r="T37" s="18">
        <v>5</v>
      </c>
      <c r="U37" s="18">
        <v>4</v>
      </c>
      <c r="V37" s="18">
        <v>4</v>
      </c>
      <c r="W37" s="18">
        <v>5</v>
      </c>
      <c r="X37" s="18">
        <v>5</v>
      </c>
      <c r="Y37" s="18">
        <v>4</v>
      </c>
      <c r="Z37" s="18">
        <v>5</v>
      </c>
      <c r="AA37" s="18">
        <v>5</v>
      </c>
      <c r="AB37" s="18">
        <v>5</v>
      </c>
      <c r="AC37" s="18">
        <v>5</v>
      </c>
      <c r="AD37" s="18">
        <v>5</v>
      </c>
      <c r="AE37" s="18">
        <v>5</v>
      </c>
      <c r="AF37" s="18">
        <v>5</v>
      </c>
      <c r="AG37" s="18">
        <v>5</v>
      </c>
      <c r="AH37" s="18">
        <v>5</v>
      </c>
      <c r="AI37" s="18">
        <v>4</v>
      </c>
      <c r="AJ37" s="18">
        <v>5</v>
      </c>
      <c r="AK37" s="18">
        <v>5</v>
      </c>
      <c r="AL37" s="17">
        <v>5</v>
      </c>
      <c r="AM37" s="17">
        <v>5</v>
      </c>
      <c r="AN37" s="17">
        <v>5</v>
      </c>
      <c r="AO37" s="17">
        <v>5</v>
      </c>
      <c r="AP37" s="17">
        <v>4</v>
      </c>
      <c r="AQ37" s="17">
        <v>4</v>
      </c>
      <c r="AR37" s="17">
        <v>4</v>
      </c>
      <c r="AS37" s="17">
        <v>4</v>
      </c>
      <c r="AT37" s="17">
        <v>3</v>
      </c>
      <c r="AU37" s="17">
        <v>4</v>
      </c>
      <c r="AV37" s="17">
        <v>3</v>
      </c>
      <c r="AW37" s="17">
        <v>5</v>
      </c>
      <c r="AX37" s="17">
        <v>5</v>
      </c>
      <c r="AY37" s="17">
        <v>3</v>
      </c>
      <c r="AZ37" s="17">
        <v>5</v>
      </c>
      <c r="BA37" s="17">
        <v>5</v>
      </c>
      <c r="BB37" s="17">
        <v>4</v>
      </c>
      <c r="BC37" s="17">
        <v>5</v>
      </c>
      <c r="BD37" s="17">
        <v>5</v>
      </c>
      <c r="BE37" s="17">
        <v>5</v>
      </c>
      <c r="BF37" s="17">
        <v>4</v>
      </c>
      <c r="BG37" s="17">
        <v>5</v>
      </c>
      <c r="BH37" s="17">
        <v>5</v>
      </c>
      <c r="BI37" s="17">
        <v>5</v>
      </c>
      <c r="BJ37" s="17">
        <v>5</v>
      </c>
      <c r="BK37" s="17">
        <v>4</v>
      </c>
      <c r="BL37" s="17">
        <v>5</v>
      </c>
      <c r="BM37" s="17">
        <v>5</v>
      </c>
      <c r="BN37" s="17">
        <v>5</v>
      </c>
      <c r="BO37" s="17">
        <v>4</v>
      </c>
      <c r="BP37" s="17">
        <v>5</v>
      </c>
      <c r="BQ37" s="17" t="s">
        <v>214</v>
      </c>
      <c r="BR37" s="17" t="s">
        <v>200</v>
      </c>
      <c r="BS37" s="17" t="s">
        <v>215</v>
      </c>
      <c r="BT37" s="17">
        <f t="shared" si="10"/>
        <v>0</v>
      </c>
      <c r="BU37" s="17">
        <f t="shared" si="11"/>
        <v>0</v>
      </c>
      <c r="BV37" s="17">
        <f t="shared" si="12"/>
        <v>1</v>
      </c>
      <c r="BW37" s="17">
        <f t="shared" si="13"/>
        <v>1</v>
      </c>
      <c r="BX37" s="17">
        <f t="shared" si="14"/>
        <v>0</v>
      </c>
      <c r="BY37" s="17">
        <f t="shared" si="15"/>
        <v>0</v>
      </c>
      <c r="BZ37" s="17">
        <f t="shared" si="16"/>
        <v>0</v>
      </c>
      <c r="CA37" s="17">
        <f t="shared" si="17"/>
        <v>0</v>
      </c>
      <c r="CB37" s="17">
        <f t="shared" si="18"/>
        <v>0</v>
      </c>
      <c r="CC37" s="17">
        <f t="shared" si="19"/>
        <v>-1</v>
      </c>
      <c r="CD37" s="17">
        <f t="shared" si="20"/>
        <v>-1</v>
      </c>
      <c r="CE37" s="17">
        <f t="shared" si="21"/>
        <v>0</v>
      </c>
      <c r="CF37" s="17">
        <f t="shared" si="22"/>
        <v>1</v>
      </c>
      <c r="CG37" s="17">
        <f t="shared" si="23"/>
        <v>-1</v>
      </c>
      <c r="CH37" s="17">
        <f t="shared" si="24"/>
        <v>0</v>
      </c>
      <c r="CI37" s="17">
        <f t="shared" si="25"/>
        <v>0</v>
      </c>
      <c r="CJ37" s="17">
        <f t="shared" si="26"/>
        <v>0</v>
      </c>
      <c r="CK37" s="17">
        <f t="shared" si="27"/>
        <v>0</v>
      </c>
      <c r="CL37" s="17">
        <f t="shared" si="28"/>
        <v>0</v>
      </c>
      <c r="CM37" s="17">
        <f t="shared" si="29"/>
        <v>0</v>
      </c>
      <c r="CN37" s="17">
        <f t="shared" si="30"/>
        <v>-1</v>
      </c>
      <c r="CO37" s="17">
        <f t="shared" si="31"/>
        <v>0</v>
      </c>
      <c r="CP37" s="17">
        <f t="shared" si="32"/>
        <v>0</v>
      </c>
      <c r="CQ37" s="17">
        <f t="shared" si="33"/>
        <v>0</v>
      </c>
      <c r="CR37" s="17">
        <f t="shared" si="34"/>
        <v>0</v>
      </c>
      <c r="CS37" s="17">
        <f t="shared" si="35"/>
        <v>-1</v>
      </c>
      <c r="CT37" s="17">
        <f t="shared" si="36"/>
        <v>1</v>
      </c>
      <c r="CU37" s="17">
        <f t="shared" si="37"/>
        <v>0</v>
      </c>
      <c r="CV37" s="17">
        <f t="shared" si="38"/>
        <v>0</v>
      </c>
    </row>
    <row r="38" spans="1:100" ht="15" thickBot="1" x14ac:dyDescent="0.35">
      <c r="A38" s="15" t="s">
        <v>43</v>
      </c>
      <c r="B38" s="15" t="s">
        <v>106</v>
      </c>
      <c r="C38" s="16">
        <v>7</v>
      </c>
      <c r="D38" s="16">
        <v>-1</v>
      </c>
      <c r="E38" s="16">
        <v>-5</v>
      </c>
      <c r="F38" s="16">
        <v>14</v>
      </c>
      <c r="G38" s="16">
        <v>2</v>
      </c>
      <c r="H38" s="17"/>
      <c r="I38" s="18">
        <v>5</v>
      </c>
      <c r="J38" s="18">
        <v>5</v>
      </c>
      <c r="K38" s="18">
        <v>5</v>
      </c>
      <c r="L38" s="18">
        <v>4</v>
      </c>
      <c r="M38" s="18">
        <v>4</v>
      </c>
      <c r="N38" s="18">
        <v>4</v>
      </c>
      <c r="O38" s="18">
        <v>4</v>
      </c>
      <c r="P38" s="18">
        <v>4</v>
      </c>
      <c r="Q38" s="18">
        <v>4</v>
      </c>
      <c r="R38" s="18">
        <v>5</v>
      </c>
      <c r="S38" s="18">
        <v>3</v>
      </c>
      <c r="T38" s="18">
        <v>4</v>
      </c>
      <c r="U38" s="18">
        <v>4</v>
      </c>
      <c r="V38" s="18">
        <v>4</v>
      </c>
      <c r="W38" s="18">
        <v>5</v>
      </c>
      <c r="X38" s="18">
        <v>5</v>
      </c>
      <c r="Y38" s="18">
        <v>3</v>
      </c>
      <c r="Z38" s="18">
        <v>5</v>
      </c>
      <c r="AA38" s="18">
        <v>4</v>
      </c>
      <c r="AB38" s="18">
        <v>5</v>
      </c>
      <c r="AC38" s="18">
        <v>5</v>
      </c>
      <c r="AD38" s="18">
        <v>5</v>
      </c>
      <c r="AE38" s="18">
        <v>5</v>
      </c>
      <c r="AF38" s="18">
        <v>5</v>
      </c>
      <c r="AG38" s="18">
        <v>5</v>
      </c>
      <c r="AH38" s="18">
        <v>5</v>
      </c>
      <c r="AI38" s="18">
        <v>5</v>
      </c>
      <c r="AJ38" s="18">
        <v>5</v>
      </c>
      <c r="AK38" s="18">
        <v>5</v>
      </c>
      <c r="AL38" s="17">
        <v>5</v>
      </c>
      <c r="AM38" s="17">
        <v>5</v>
      </c>
      <c r="AN38" s="17">
        <v>5</v>
      </c>
      <c r="AO38" s="17">
        <v>4</v>
      </c>
      <c r="AP38" s="17">
        <v>4</v>
      </c>
      <c r="AQ38" s="17">
        <v>4</v>
      </c>
      <c r="AR38" s="17">
        <v>4</v>
      </c>
      <c r="AS38" s="17">
        <v>5</v>
      </c>
      <c r="AT38" s="17">
        <v>4</v>
      </c>
      <c r="AU38" s="17">
        <v>5</v>
      </c>
      <c r="AV38" s="17">
        <v>3</v>
      </c>
      <c r="AW38" s="17">
        <v>5</v>
      </c>
      <c r="AX38" s="17">
        <v>4</v>
      </c>
      <c r="AY38" s="17">
        <v>5</v>
      </c>
      <c r="AZ38" s="17">
        <v>5</v>
      </c>
      <c r="BA38" s="17">
        <v>5</v>
      </c>
      <c r="BB38" s="17">
        <v>3</v>
      </c>
      <c r="BC38" s="17">
        <v>5</v>
      </c>
      <c r="BD38" s="17">
        <v>5</v>
      </c>
      <c r="BE38" s="17">
        <v>5</v>
      </c>
      <c r="BF38" s="17">
        <v>5</v>
      </c>
      <c r="BG38" s="17">
        <v>4</v>
      </c>
      <c r="BH38" s="17">
        <v>4</v>
      </c>
      <c r="BI38" s="17">
        <v>5</v>
      </c>
      <c r="BJ38" s="17">
        <v>5</v>
      </c>
      <c r="BK38" s="17">
        <v>5</v>
      </c>
      <c r="BL38" s="17">
        <v>4</v>
      </c>
      <c r="BM38" s="17">
        <v>4</v>
      </c>
      <c r="BN38" s="17">
        <v>5</v>
      </c>
      <c r="BO38" s="17">
        <v>4</v>
      </c>
      <c r="BP38" s="17">
        <v>4</v>
      </c>
      <c r="BQ38" s="17" t="s">
        <v>216</v>
      </c>
      <c r="BR38" s="17" t="s">
        <v>217</v>
      </c>
      <c r="BS38" s="17" t="s">
        <v>218</v>
      </c>
      <c r="BT38" s="17">
        <f t="shared" si="10"/>
        <v>0</v>
      </c>
      <c r="BU38" s="17">
        <f t="shared" si="11"/>
        <v>0</v>
      </c>
      <c r="BV38" s="17">
        <f t="shared" si="12"/>
        <v>0</v>
      </c>
      <c r="BW38" s="17">
        <f t="shared" si="13"/>
        <v>0</v>
      </c>
      <c r="BX38" s="17">
        <f t="shared" si="14"/>
        <v>0</v>
      </c>
      <c r="BY38" s="17">
        <f t="shared" si="15"/>
        <v>0</v>
      </c>
      <c r="BZ38" s="17">
        <f t="shared" si="16"/>
        <v>0</v>
      </c>
      <c r="CA38" s="17">
        <f t="shared" si="17"/>
        <v>1</v>
      </c>
      <c r="CB38" s="17">
        <f t="shared" si="18"/>
        <v>0</v>
      </c>
      <c r="CC38" s="17">
        <f t="shared" si="19"/>
        <v>0</v>
      </c>
      <c r="CD38" s="17">
        <f t="shared" si="20"/>
        <v>0</v>
      </c>
      <c r="CE38" s="17">
        <f t="shared" si="21"/>
        <v>1</v>
      </c>
      <c r="CF38" s="17">
        <f t="shared" si="22"/>
        <v>0</v>
      </c>
      <c r="CG38" s="17">
        <f t="shared" si="23"/>
        <v>1</v>
      </c>
      <c r="CH38" s="17">
        <f t="shared" si="24"/>
        <v>0</v>
      </c>
      <c r="CI38" s="17">
        <f t="shared" si="25"/>
        <v>0</v>
      </c>
      <c r="CJ38" s="17">
        <f t="shared" si="26"/>
        <v>0</v>
      </c>
      <c r="CK38" s="17">
        <f t="shared" si="27"/>
        <v>0</v>
      </c>
      <c r="CL38" s="17">
        <f t="shared" si="28"/>
        <v>1</v>
      </c>
      <c r="CM38" s="17">
        <f t="shared" si="29"/>
        <v>0</v>
      </c>
      <c r="CN38" s="17">
        <f t="shared" si="30"/>
        <v>0</v>
      </c>
      <c r="CO38" s="17">
        <f t="shared" si="31"/>
        <v>-1</v>
      </c>
      <c r="CP38" s="17">
        <f t="shared" si="32"/>
        <v>-1</v>
      </c>
      <c r="CQ38" s="17">
        <f t="shared" si="33"/>
        <v>0</v>
      </c>
      <c r="CR38" s="17">
        <f t="shared" si="34"/>
        <v>0</v>
      </c>
      <c r="CS38" s="17">
        <f t="shared" si="35"/>
        <v>0</v>
      </c>
      <c r="CT38" s="17">
        <f t="shared" si="36"/>
        <v>-1</v>
      </c>
      <c r="CU38" s="17">
        <f t="shared" si="37"/>
        <v>-1</v>
      </c>
      <c r="CV38" s="17">
        <f t="shared" si="38"/>
        <v>0</v>
      </c>
    </row>
    <row r="39" spans="1:100" ht="15" thickBot="1" x14ac:dyDescent="0.35">
      <c r="A39" s="15" t="s">
        <v>44</v>
      </c>
      <c r="B39" s="15" t="s">
        <v>106</v>
      </c>
      <c r="C39" s="16">
        <v>7</v>
      </c>
      <c r="D39" s="16">
        <v>-3</v>
      </c>
      <c r="E39" s="16">
        <v>1</v>
      </c>
      <c r="F39" s="16">
        <v>12</v>
      </c>
      <c r="G39" s="16">
        <v>4</v>
      </c>
      <c r="H39" s="17"/>
      <c r="I39" s="18">
        <v>5</v>
      </c>
      <c r="J39" s="18">
        <v>5</v>
      </c>
      <c r="K39" s="18">
        <v>5</v>
      </c>
      <c r="L39" s="18">
        <v>4</v>
      </c>
      <c r="M39" s="18">
        <v>5</v>
      </c>
      <c r="N39" s="18">
        <v>5</v>
      </c>
      <c r="O39" s="18">
        <v>3</v>
      </c>
      <c r="P39" s="18">
        <v>4</v>
      </c>
      <c r="Q39" s="18">
        <v>4</v>
      </c>
      <c r="R39" s="18">
        <v>5</v>
      </c>
      <c r="S39" s="18">
        <v>4</v>
      </c>
      <c r="T39" s="18">
        <v>5</v>
      </c>
      <c r="U39" s="18">
        <v>5</v>
      </c>
      <c r="V39" s="18">
        <v>5</v>
      </c>
      <c r="W39" s="18">
        <v>5</v>
      </c>
      <c r="X39" s="18">
        <v>5</v>
      </c>
      <c r="Y39" s="18">
        <v>5</v>
      </c>
      <c r="Z39" s="18">
        <v>5</v>
      </c>
      <c r="AA39" s="18">
        <v>5</v>
      </c>
      <c r="AB39" s="18">
        <v>5</v>
      </c>
      <c r="AC39" s="18">
        <v>5</v>
      </c>
      <c r="AD39" s="18">
        <v>4</v>
      </c>
      <c r="AE39" s="18">
        <v>4</v>
      </c>
      <c r="AF39" s="18">
        <v>5</v>
      </c>
      <c r="AG39" s="18">
        <v>5</v>
      </c>
      <c r="AH39" s="18">
        <v>5</v>
      </c>
      <c r="AI39" s="18">
        <v>5</v>
      </c>
      <c r="AJ39" s="18">
        <v>5</v>
      </c>
      <c r="AK39" s="18">
        <v>5</v>
      </c>
      <c r="AL39" s="17">
        <v>5</v>
      </c>
      <c r="AM39" s="17">
        <v>5</v>
      </c>
      <c r="AN39" s="17">
        <v>5</v>
      </c>
      <c r="AO39" s="17">
        <v>5</v>
      </c>
      <c r="AP39" s="17">
        <v>5</v>
      </c>
      <c r="AQ39" s="17">
        <v>5</v>
      </c>
      <c r="AR39" s="17">
        <v>3</v>
      </c>
      <c r="AS39" s="17">
        <v>5</v>
      </c>
      <c r="AT39" s="17">
        <v>4</v>
      </c>
      <c r="AU39" s="17">
        <v>5</v>
      </c>
      <c r="AV39" s="17">
        <v>4</v>
      </c>
      <c r="AW39" s="17">
        <v>5</v>
      </c>
      <c r="AX39" s="17">
        <v>5</v>
      </c>
      <c r="AY39" s="17">
        <v>5</v>
      </c>
      <c r="AZ39" s="17">
        <v>5</v>
      </c>
      <c r="BA39" s="17">
        <v>5</v>
      </c>
      <c r="BB39" s="17">
        <v>4</v>
      </c>
      <c r="BC39" s="17">
        <v>5</v>
      </c>
      <c r="BD39" s="17">
        <v>5</v>
      </c>
      <c r="BE39" s="17">
        <v>5</v>
      </c>
      <c r="BF39" s="17">
        <v>5</v>
      </c>
      <c r="BG39" s="17">
        <v>5</v>
      </c>
      <c r="BH39" s="17">
        <v>5</v>
      </c>
      <c r="BI39" s="17">
        <v>5</v>
      </c>
      <c r="BJ39" s="17">
        <v>5</v>
      </c>
      <c r="BK39" s="17">
        <v>5</v>
      </c>
      <c r="BL39" s="17">
        <v>5</v>
      </c>
      <c r="BM39" s="17">
        <v>5</v>
      </c>
      <c r="BN39" s="17">
        <v>5</v>
      </c>
      <c r="BO39" s="17">
        <v>5</v>
      </c>
      <c r="BP39" s="17">
        <v>3</v>
      </c>
      <c r="BQ39" s="17" t="s">
        <v>219</v>
      </c>
      <c r="BR39" s="17" t="s">
        <v>200</v>
      </c>
      <c r="BS39" s="17" t="s">
        <v>220</v>
      </c>
      <c r="BT39" s="17">
        <f t="shared" si="10"/>
        <v>0</v>
      </c>
      <c r="BU39" s="17">
        <f t="shared" si="11"/>
        <v>0</v>
      </c>
      <c r="BV39" s="17">
        <f t="shared" si="12"/>
        <v>0</v>
      </c>
      <c r="BW39" s="17">
        <f t="shared" si="13"/>
        <v>1</v>
      </c>
      <c r="BX39" s="17">
        <f t="shared" si="14"/>
        <v>0</v>
      </c>
      <c r="BY39" s="17">
        <f t="shared" si="15"/>
        <v>0</v>
      </c>
      <c r="BZ39" s="17">
        <f t="shared" si="16"/>
        <v>0</v>
      </c>
      <c r="CA39" s="17">
        <f t="shared" si="17"/>
        <v>1</v>
      </c>
      <c r="CB39" s="17">
        <f t="shared" si="18"/>
        <v>0</v>
      </c>
      <c r="CC39" s="17">
        <f t="shared" si="19"/>
        <v>0</v>
      </c>
      <c r="CD39" s="17">
        <f t="shared" si="20"/>
        <v>0</v>
      </c>
      <c r="CE39" s="17">
        <f t="shared" si="21"/>
        <v>0</v>
      </c>
      <c r="CF39" s="17">
        <f t="shared" si="22"/>
        <v>0</v>
      </c>
      <c r="CG39" s="17">
        <f t="shared" si="23"/>
        <v>0</v>
      </c>
      <c r="CH39" s="17">
        <f t="shared" si="24"/>
        <v>0</v>
      </c>
      <c r="CI39" s="17">
        <f t="shared" si="25"/>
        <v>0</v>
      </c>
      <c r="CJ39" s="17">
        <f t="shared" si="26"/>
        <v>-1</v>
      </c>
      <c r="CK39" s="17">
        <f t="shared" si="27"/>
        <v>0</v>
      </c>
      <c r="CL39" s="17">
        <f t="shared" si="28"/>
        <v>0</v>
      </c>
      <c r="CM39" s="17">
        <f t="shared" si="29"/>
        <v>0</v>
      </c>
      <c r="CN39" s="17">
        <f t="shared" si="30"/>
        <v>0</v>
      </c>
      <c r="CO39" s="17">
        <f t="shared" si="31"/>
        <v>1</v>
      </c>
      <c r="CP39" s="17">
        <f t="shared" si="32"/>
        <v>1</v>
      </c>
      <c r="CQ39" s="17">
        <f t="shared" si="33"/>
        <v>0</v>
      </c>
      <c r="CR39" s="17">
        <f t="shared" si="34"/>
        <v>0</v>
      </c>
      <c r="CS39" s="17">
        <f t="shared" si="35"/>
        <v>0</v>
      </c>
      <c r="CT39" s="17">
        <f t="shared" si="36"/>
        <v>0</v>
      </c>
      <c r="CU39" s="17">
        <f t="shared" si="37"/>
        <v>0</v>
      </c>
      <c r="CV39" s="17">
        <f t="shared" si="38"/>
        <v>0</v>
      </c>
    </row>
    <row r="40" spans="1:100" ht="15" thickBot="1" x14ac:dyDescent="0.35">
      <c r="A40" s="15" t="s">
        <v>45</v>
      </c>
      <c r="B40" s="15" t="s">
        <v>106</v>
      </c>
      <c r="C40" s="16">
        <v>4</v>
      </c>
      <c r="D40" s="16">
        <v>5</v>
      </c>
      <c r="E40" s="16">
        <v>-5</v>
      </c>
      <c r="F40" s="16">
        <v>17</v>
      </c>
      <c r="G40" s="16">
        <v>5</v>
      </c>
      <c r="H40" s="17"/>
      <c r="I40" s="18">
        <v>4</v>
      </c>
      <c r="J40" s="18">
        <v>4</v>
      </c>
      <c r="K40" s="18">
        <v>4</v>
      </c>
      <c r="L40" s="18">
        <v>4</v>
      </c>
      <c r="M40" s="18">
        <v>4</v>
      </c>
      <c r="N40" s="18">
        <v>3</v>
      </c>
      <c r="O40" s="18">
        <v>3</v>
      </c>
      <c r="P40" s="18">
        <v>4</v>
      </c>
      <c r="Q40" s="18">
        <v>4</v>
      </c>
      <c r="R40" s="18">
        <v>4</v>
      </c>
      <c r="S40" s="18">
        <v>4</v>
      </c>
      <c r="T40" s="18">
        <v>4</v>
      </c>
      <c r="U40" s="18">
        <v>4</v>
      </c>
      <c r="V40" s="18">
        <v>4</v>
      </c>
      <c r="W40" s="18">
        <v>4</v>
      </c>
      <c r="X40" s="18">
        <v>5</v>
      </c>
      <c r="Y40" s="18">
        <v>5</v>
      </c>
      <c r="Z40" s="18">
        <v>4</v>
      </c>
      <c r="AA40" s="18">
        <v>4</v>
      </c>
      <c r="AB40" s="18">
        <v>4</v>
      </c>
      <c r="AC40" s="18">
        <v>4</v>
      </c>
      <c r="AD40" s="18">
        <v>4</v>
      </c>
      <c r="AE40" s="18">
        <v>4</v>
      </c>
      <c r="AF40" s="18">
        <v>5</v>
      </c>
      <c r="AG40" s="18">
        <v>4</v>
      </c>
      <c r="AH40" s="18">
        <v>5</v>
      </c>
      <c r="AI40" s="18">
        <v>4</v>
      </c>
      <c r="AJ40" s="18">
        <v>4</v>
      </c>
      <c r="AK40" s="18">
        <v>5</v>
      </c>
      <c r="AL40" s="17">
        <v>5</v>
      </c>
      <c r="AM40" s="17">
        <v>5</v>
      </c>
      <c r="AN40" s="17">
        <v>5</v>
      </c>
      <c r="AO40" s="17">
        <v>5</v>
      </c>
      <c r="AP40" s="17">
        <v>5</v>
      </c>
      <c r="AQ40" s="17">
        <v>5</v>
      </c>
      <c r="AR40" s="17">
        <v>4</v>
      </c>
      <c r="AS40" s="17">
        <v>4</v>
      </c>
      <c r="AT40" s="17">
        <v>4</v>
      </c>
      <c r="AU40" s="17">
        <v>4</v>
      </c>
      <c r="AV40" s="17">
        <v>4</v>
      </c>
      <c r="AW40" s="17">
        <v>5</v>
      </c>
      <c r="AX40" s="17">
        <v>4</v>
      </c>
      <c r="AY40" s="17">
        <v>5</v>
      </c>
      <c r="AZ40" s="17">
        <v>4</v>
      </c>
      <c r="BA40" s="17">
        <v>5</v>
      </c>
      <c r="BB40" s="17">
        <v>5</v>
      </c>
      <c r="BC40" s="17">
        <v>4</v>
      </c>
      <c r="BD40" s="17">
        <v>5</v>
      </c>
      <c r="BE40" s="17">
        <v>5</v>
      </c>
      <c r="BF40" s="17">
        <v>4</v>
      </c>
      <c r="BG40" s="17">
        <v>5</v>
      </c>
      <c r="BH40" s="17">
        <v>5</v>
      </c>
      <c r="BI40" s="17">
        <v>5</v>
      </c>
      <c r="BJ40" s="17">
        <v>5</v>
      </c>
      <c r="BK40" s="17">
        <v>5</v>
      </c>
      <c r="BL40" s="17">
        <v>5</v>
      </c>
      <c r="BM40" s="17">
        <v>5</v>
      </c>
      <c r="BN40" s="17">
        <v>5</v>
      </c>
      <c r="BO40" s="17">
        <v>5</v>
      </c>
      <c r="BP40" s="17">
        <v>3</v>
      </c>
      <c r="BQ40" s="17" t="s">
        <v>221</v>
      </c>
      <c r="BR40" s="17" t="s">
        <v>185</v>
      </c>
      <c r="BS40" s="17" t="s">
        <v>222</v>
      </c>
      <c r="BT40" s="17">
        <f t="shared" si="10"/>
        <v>1</v>
      </c>
      <c r="BU40" s="17">
        <f t="shared" si="11"/>
        <v>1</v>
      </c>
      <c r="BV40" s="17">
        <f t="shared" si="12"/>
        <v>1</v>
      </c>
      <c r="BW40" s="17">
        <f t="shared" si="13"/>
        <v>1</v>
      </c>
      <c r="BX40" s="17">
        <f t="shared" si="14"/>
        <v>1</v>
      </c>
      <c r="BY40" s="17">
        <f t="shared" si="15"/>
        <v>2</v>
      </c>
      <c r="BZ40" s="17">
        <f t="shared" si="16"/>
        <v>1</v>
      </c>
      <c r="CA40" s="17">
        <f t="shared" si="17"/>
        <v>0</v>
      </c>
      <c r="CB40" s="17">
        <f t="shared" si="18"/>
        <v>0</v>
      </c>
      <c r="CC40" s="17">
        <f t="shared" si="19"/>
        <v>0</v>
      </c>
      <c r="CD40" s="17">
        <f t="shared" si="20"/>
        <v>0</v>
      </c>
      <c r="CE40" s="17">
        <f t="shared" si="21"/>
        <v>1</v>
      </c>
      <c r="CF40" s="17">
        <f t="shared" si="22"/>
        <v>0</v>
      </c>
      <c r="CG40" s="17">
        <f t="shared" si="23"/>
        <v>1</v>
      </c>
      <c r="CH40" s="17">
        <f t="shared" si="24"/>
        <v>0</v>
      </c>
      <c r="CI40" s="17">
        <f t="shared" si="25"/>
        <v>0</v>
      </c>
      <c r="CJ40" s="17">
        <f t="shared" si="26"/>
        <v>0</v>
      </c>
      <c r="CK40" s="17">
        <f t="shared" si="27"/>
        <v>0</v>
      </c>
      <c r="CL40" s="17">
        <f t="shared" si="28"/>
        <v>1</v>
      </c>
      <c r="CM40" s="17">
        <f t="shared" si="29"/>
        <v>1</v>
      </c>
      <c r="CN40" s="17">
        <f t="shared" si="30"/>
        <v>0</v>
      </c>
      <c r="CO40" s="17">
        <f t="shared" si="31"/>
        <v>1</v>
      </c>
      <c r="CP40" s="17">
        <f t="shared" si="32"/>
        <v>1</v>
      </c>
      <c r="CQ40" s="17">
        <f t="shared" si="33"/>
        <v>0</v>
      </c>
      <c r="CR40" s="17">
        <f t="shared" si="34"/>
        <v>1</v>
      </c>
      <c r="CS40" s="17">
        <f t="shared" si="35"/>
        <v>0</v>
      </c>
      <c r="CT40" s="17">
        <f t="shared" si="36"/>
        <v>1</v>
      </c>
      <c r="CU40" s="17">
        <f t="shared" si="37"/>
        <v>1</v>
      </c>
      <c r="CV40" s="17">
        <f t="shared" si="38"/>
        <v>0</v>
      </c>
    </row>
    <row r="41" spans="1:100" ht="15" thickBot="1" x14ac:dyDescent="0.35">
      <c r="A41" s="19" t="s">
        <v>47</v>
      </c>
      <c r="B41" s="19" t="s">
        <v>105</v>
      </c>
      <c r="C41" s="20">
        <v>-6</v>
      </c>
      <c r="D41" s="20">
        <v>9</v>
      </c>
      <c r="E41" s="20">
        <v>18</v>
      </c>
      <c r="F41" s="20">
        <v>17</v>
      </c>
      <c r="G41" s="20">
        <v>4</v>
      </c>
      <c r="H41" s="21"/>
      <c r="I41" s="22">
        <v>5</v>
      </c>
      <c r="J41" s="22">
        <v>5</v>
      </c>
      <c r="K41" s="22">
        <v>4</v>
      </c>
      <c r="L41" s="22">
        <v>3</v>
      </c>
      <c r="M41" s="22">
        <v>3</v>
      </c>
      <c r="N41" s="22">
        <v>4</v>
      </c>
      <c r="O41" s="22">
        <v>2</v>
      </c>
      <c r="P41" s="22">
        <v>4</v>
      </c>
      <c r="Q41" s="22">
        <v>1</v>
      </c>
      <c r="R41" s="22">
        <v>5</v>
      </c>
      <c r="S41" s="22">
        <v>3</v>
      </c>
      <c r="T41" s="22">
        <v>5</v>
      </c>
      <c r="U41" s="22">
        <v>2</v>
      </c>
      <c r="V41" s="22">
        <v>4</v>
      </c>
      <c r="W41" s="22">
        <v>5</v>
      </c>
      <c r="X41" s="22">
        <v>5</v>
      </c>
      <c r="Y41" s="22">
        <v>3</v>
      </c>
      <c r="Z41" s="22">
        <v>5</v>
      </c>
      <c r="AA41" s="22">
        <v>5</v>
      </c>
      <c r="AB41" s="22">
        <v>5</v>
      </c>
      <c r="AC41" s="22">
        <v>5</v>
      </c>
      <c r="AD41" s="22">
        <v>4</v>
      </c>
      <c r="AE41" s="22">
        <v>4</v>
      </c>
      <c r="AF41" s="22">
        <v>5</v>
      </c>
      <c r="AG41" s="22">
        <v>5</v>
      </c>
      <c r="AH41" s="22">
        <v>5</v>
      </c>
      <c r="AI41" s="22">
        <v>1</v>
      </c>
      <c r="AJ41" s="22">
        <v>2</v>
      </c>
      <c r="AK41" s="22">
        <v>5</v>
      </c>
      <c r="AL41" s="21">
        <v>5</v>
      </c>
      <c r="AM41" s="21">
        <v>4</v>
      </c>
      <c r="AN41" s="21">
        <v>5</v>
      </c>
      <c r="AO41" s="21">
        <v>4</v>
      </c>
      <c r="AP41" s="21">
        <v>4</v>
      </c>
      <c r="AQ41" s="21">
        <v>3</v>
      </c>
      <c r="AR41" s="21">
        <v>3</v>
      </c>
      <c r="AS41" s="21">
        <v>4</v>
      </c>
      <c r="AT41" s="21">
        <v>4</v>
      </c>
      <c r="AU41" s="21">
        <v>5</v>
      </c>
      <c r="AV41" s="21">
        <v>4</v>
      </c>
      <c r="AW41" s="21">
        <v>5</v>
      </c>
      <c r="AX41" s="21">
        <v>3</v>
      </c>
      <c r="AY41" s="21">
        <v>4</v>
      </c>
      <c r="AZ41" s="21">
        <v>5</v>
      </c>
      <c r="BA41" s="21">
        <v>5</v>
      </c>
      <c r="BB41" s="21">
        <v>3</v>
      </c>
      <c r="BC41" s="21">
        <v>5</v>
      </c>
      <c r="BD41" s="21">
        <v>5</v>
      </c>
      <c r="BE41" s="21">
        <v>5</v>
      </c>
      <c r="BF41" s="21">
        <v>5</v>
      </c>
      <c r="BG41" s="21">
        <v>5</v>
      </c>
      <c r="BH41" s="21">
        <v>5</v>
      </c>
      <c r="BI41" s="21">
        <v>5</v>
      </c>
      <c r="BJ41" s="21">
        <v>5</v>
      </c>
      <c r="BK41" s="21">
        <v>5</v>
      </c>
      <c r="BL41" s="21">
        <v>5</v>
      </c>
      <c r="BM41" s="21">
        <v>5</v>
      </c>
      <c r="BN41" s="21">
        <v>5</v>
      </c>
      <c r="BO41" s="21">
        <v>4</v>
      </c>
      <c r="BP41" s="21">
        <v>4</v>
      </c>
      <c r="BQ41" s="21" t="s">
        <v>223</v>
      </c>
      <c r="BR41" s="21" t="s">
        <v>224</v>
      </c>
      <c r="BS41" s="21" t="s">
        <v>225</v>
      </c>
      <c r="BT41" s="21">
        <f t="shared" si="10"/>
        <v>0</v>
      </c>
      <c r="BU41" s="21">
        <f t="shared" si="11"/>
        <v>-1</v>
      </c>
      <c r="BV41" s="21">
        <f t="shared" si="12"/>
        <v>1</v>
      </c>
      <c r="BW41" s="21">
        <f t="shared" si="13"/>
        <v>1</v>
      </c>
      <c r="BX41" s="21">
        <f t="shared" si="14"/>
        <v>1</v>
      </c>
      <c r="BY41" s="21">
        <f t="shared" si="15"/>
        <v>-1</v>
      </c>
      <c r="BZ41" s="21">
        <f t="shared" si="16"/>
        <v>1</v>
      </c>
      <c r="CA41" s="21">
        <f t="shared" si="17"/>
        <v>0</v>
      </c>
      <c r="CB41" s="21">
        <f t="shared" si="18"/>
        <v>3</v>
      </c>
      <c r="CC41" s="21">
        <f t="shared" si="19"/>
        <v>0</v>
      </c>
      <c r="CD41" s="21">
        <f t="shared" si="20"/>
        <v>1</v>
      </c>
      <c r="CE41" s="21">
        <f t="shared" si="21"/>
        <v>0</v>
      </c>
      <c r="CF41" s="21">
        <f t="shared" si="22"/>
        <v>1</v>
      </c>
      <c r="CG41" s="21">
        <f t="shared" si="23"/>
        <v>0</v>
      </c>
      <c r="CH41" s="21">
        <f t="shared" si="24"/>
        <v>0</v>
      </c>
      <c r="CI41" s="21">
        <f t="shared" si="25"/>
        <v>0</v>
      </c>
      <c r="CJ41" s="21">
        <f t="shared" si="26"/>
        <v>0</v>
      </c>
      <c r="CK41" s="21">
        <f t="shared" si="27"/>
        <v>0</v>
      </c>
      <c r="CL41" s="21">
        <f t="shared" si="28"/>
        <v>0</v>
      </c>
      <c r="CM41" s="21">
        <f t="shared" si="29"/>
        <v>0</v>
      </c>
      <c r="CN41" s="21">
        <f t="shared" si="30"/>
        <v>0</v>
      </c>
      <c r="CO41" s="21">
        <f t="shared" si="31"/>
        <v>1</v>
      </c>
      <c r="CP41" s="21">
        <f t="shared" si="32"/>
        <v>1</v>
      </c>
      <c r="CQ41" s="21">
        <f t="shared" si="33"/>
        <v>0</v>
      </c>
      <c r="CR41" s="21">
        <f t="shared" si="34"/>
        <v>0</v>
      </c>
      <c r="CS41" s="21">
        <f t="shared" si="35"/>
        <v>0</v>
      </c>
      <c r="CT41" s="21">
        <f t="shared" si="36"/>
        <v>4</v>
      </c>
      <c r="CU41" s="21">
        <f t="shared" si="37"/>
        <v>3</v>
      </c>
      <c r="CV41" s="21">
        <f t="shared" si="38"/>
        <v>0</v>
      </c>
    </row>
    <row r="42" spans="1:100" ht="15" thickBot="1" x14ac:dyDescent="0.35">
      <c r="A42" s="19" t="s">
        <v>48</v>
      </c>
      <c r="B42" s="19" t="s">
        <v>105</v>
      </c>
      <c r="C42" s="20">
        <v>-10</v>
      </c>
      <c r="D42" s="20">
        <v>21</v>
      </c>
      <c r="E42" s="20">
        <v>23</v>
      </c>
      <c r="F42" s="20">
        <v>27</v>
      </c>
      <c r="G42" s="20">
        <v>5</v>
      </c>
      <c r="H42" s="21"/>
      <c r="I42" s="22">
        <v>5</v>
      </c>
      <c r="J42" s="22">
        <v>3</v>
      </c>
      <c r="K42" s="22">
        <v>5</v>
      </c>
      <c r="L42" s="22">
        <v>4</v>
      </c>
      <c r="M42" s="22">
        <v>4</v>
      </c>
      <c r="N42" s="22">
        <v>4</v>
      </c>
      <c r="O42" s="22">
        <v>4</v>
      </c>
      <c r="P42" s="22">
        <v>5</v>
      </c>
      <c r="Q42" s="22">
        <v>3</v>
      </c>
      <c r="R42" s="22">
        <v>5</v>
      </c>
      <c r="S42" s="22">
        <v>2</v>
      </c>
      <c r="T42" s="22">
        <v>5</v>
      </c>
      <c r="U42" s="22">
        <v>5</v>
      </c>
      <c r="V42" s="22">
        <v>4</v>
      </c>
      <c r="W42" s="22">
        <v>5</v>
      </c>
      <c r="X42" s="22">
        <v>3</v>
      </c>
      <c r="Y42" s="22">
        <v>2</v>
      </c>
      <c r="Z42" s="22">
        <v>4</v>
      </c>
      <c r="AA42" s="22">
        <v>5</v>
      </c>
      <c r="AB42" s="22">
        <v>5</v>
      </c>
      <c r="AC42" s="22">
        <v>4</v>
      </c>
      <c r="AD42" s="22">
        <v>3</v>
      </c>
      <c r="AE42" s="22">
        <v>2</v>
      </c>
      <c r="AF42" s="22">
        <v>5</v>
      </c>
      <c r="AG42" s="22">
        <v>5</v>
      </c>
      <c r="AH42" s="22">
        <v>5</v>
      </c>
      <c r="AI42" s="22">
        <v>4</v>
      </c>
      <c r="AJ42" s="22">
        <v>5</v>
      </c>
      <c r="AK42" s="22">
        <v>3</v>
      </c>
      <c r="AL42" s="21">
        <v>5</v>
      </c>
      <c r="AM42" s="21">
        <v>4</v>
      </c>
      <c r="AN42" s="21">
        <v>5</v>
      </c>
      <c r="AO42" s="21">
        <v>4</v>
      </c>
      <c r="AP42" s="21">
        <v>5</v>
      </c>
      <c r="AQ42" s="21">
        <v>3</v>
      </c>
      <c r="AR42" s="21">
        <v>4</v>
      </c>
      <c r="AS42" s="21">
        <v>4</v>
      </c>
      <c r="AT42" s="21">
        <v>4</v>
      </c>
      <c r="AU42" s="21">
        <v>5</v>
      </c>
      <c r="AV42" s="21">
        <v>2</v>
      </c>
      <c r="AW42" s="21">
        <v>4</v>
      </c>
      <c r="AX42" s="21">
        <v>5</v>
      </c>
      <c r="AY42" s="21">
        <v>4</v>
      </c>
      <c r="AZ42" s="21">
        <v>5</v>
      </c>
      <c r="BA42" s="21">
        <v>4</v>
      </c>
      <c r="BB42" s="21">
        <v>2</v>
      </c>
      <c r="BC42" s="21">
        <v>4</v>
      </c>
      <c r="BD42" s="21">
        <v>5</v>
      </c>
      <c r="BE42" s="21">
        <v>5</v>
      </c>
      <c r="BF42" s="21">
        <v>3</v>
      </c>
      <c r="BG42" s="21">
        <v>2</v>
      </c>
      <c r="BH42" s="21">
        <v>2</v>
      </c>
      <c r="BI42" s="21">
        <v>4</v>
      </c>
      <c r="BJ42" s="21">
        <v>4</v>
      </c>
      <c r="BK42" s="21">
        <v>4</v>
      </c>
      <c r="BL42" s="21">
        <v>3</v>
      </c>
      <c r="BM42" s="21">
        <v>4</v>
      </c>
      <c r="BN42" s="21">
        <v>2</v>
      </c>
      <c r="BO42" s="21">
        <v>5</v>
      </c>
      <c r="BP42" s="21">
        <v>4</v>
      </c>
      <c r="BQ42" s="21" t="s">
        <v>226</v>
      </c>
      <c r="BR42" s="21" t="s">
        <v>227</v>
      </c>
      <c r="BS42" s="21" t="s">
        <v>228</v>
      </c>
      <c r="BT42" s="21">
        <f t="shared" si="10"/>
        <v>0</v>
      </c>
      <c r="BU42" s="21">
        <f t="shared" si="11"/>
        <v>1</v>
      </c>
      <c r="BV42" s="21">
        <f t="shared" si="12"/>
        <v>0</v>
      </c>
      <c r="BW42" s="21">
        <f t="shared" si="13"/>
        <v>0</v>
      </c>
      <c r="BX42" s="21">
        <f t="shared" si="14"/>
        <v>1</v>
      </c>
      <c r="BY42" s="21">
        <f t="shared" si="15"/>
        <v>-1</v>
      </c>
      <c r="BZ42" s="21">
        <f t="shared" si="16"/>
        <v>0</v>
      </c>
      <c r="CA42" s="21">
        <f t="shared" si="17"/>
        <v>-1</v>
      </c>
      <c r="CB42" s="21">
        <f t="shared" si="18"/>
        <v>1</v>
      </c>
      <c r="CC42" s="21">
        <f t="shared" si="19"/>
        <v>0</v>
      </c>
      <c r="CD42" s="21">
        <f t="shared" si="20"/>
        <v>0</v>
      </c>
      <c r="CE42" s="21">
        <f t="shared" si="21"/>
        <v>-1</v>
      </c>
      <c r="CF42" s="21">
        <f t="shared" si="22"/>
        <v>0</v>
      </c>
      <c r="CG42" s="21">
        <f t="shared" si="23"/>
        <v>0</v>
      </c>
      <c r="CH42" s="21">
        <f t="shared" si="24"/>
        <v>0</v>
      </c>
      <c r="CI42" s="21">
        <f t="shared" si="25"/>
        <v>1</v>
      </c>
      <c r="CJ42" s="21">
        <f t="shared" si="26"/>
        <v>0</v>
      </c>
      <c r="CK42" s="21">
        <f t="shared" si="27"/>
        <v>0</v>
      </c>
      <c r="CL42" s="21">
        <f t="shared" si="28"/>
        <v>0</v>
      </c>
      <c r="CM42" s="21">
        <f t="shared" si="29"/>
        <v>0</v>
      </c>
      <c r="CN42" s="21">
        <f t="shared" si="30"/>
        <v>-1</v>
      </c>
      <c r="CO42" s="21">
        <f t="shared" si="31"/>
        <v>-1</v>
      </c>
      <c r="CP42" s="21">
        <f t="shared" si="32"/>
        <v>0</v>
      </c>
      <c r="CQ42" s="21">
        <f t="shared" si="33"/>
        <v>-1</v>
      </c>
      <c r="CR42" s="21">
        <f t="shared" si="34"/>
        <v>-1</v>
      </c>
      <c r="CS42" s="21">
        <f t="shared" si="35"/>
        <v>-1</v>
      </c>
      <c r="CT42" s="21">
        <f t="shared" si="36"/>
        <v>-1</v>
      </c>
      <c r="CU42" s="21">
        <f t="shared" si="37"/>
        <v>-1</v>
      </c>
      <c r="CV42" s="21">
        <f t="shared" si="38"/>
        <v>-1</v>
      </c>
    </row>
    <row r="43" spans="1:100" ht="15" thickBot="1" x14ac:dyDescent="0.35">
      <c r="A43" s="19" t="s">
        <v>49</v>
      </c>
      <c r="B43" s="19" t="s">
        <v>105</v>
      </c>
      <c r="C43" s="20">
        <v>5</v>
      </c>
      <c r="D43" s="20">
        <v>-5</v>
      </c>
      <c r="E43" s="20">
        <v>7</v>
      </c>
      <c r="F43" s="20">
        <v>9</v>
      </c>
      <c r="G43" s="20">
        <v>4</v>
      </c>
      <c r="H43" s="21"/>
      <c r="I43" s="22">
        <v>5</v>
      </c>
      <c r="J43" s="22">
        <v>5</v>
      </c>
      <c r="K43" s="22">
        <v>5</v>
      </c>
      <c r="L43" s="22">
        <v>4</v>
      </c>
      <c r="M43" s="22">
        <v>5</v>
      </c>
      <c r="N43" s="22">
        <v>5</v>
      </c>
      <c r="O43" s="22">
        <v>5</v>
      </c>
      <c r="P43" s="22">
        <v>5</v>
      </c>
      <c r="Q43" s="22">
        <v>5</v>
      </c>
      <c r="R43" s="22">
        <v>5</v>
      </c>
      <c r="S43" s="22">
        <v>5</v>
      </c>
      <c r="T43" s="22">
        <v>5</v>
      </c>
      <c r="U43" s="22">
        <v>5</v>
      </c>
      <c r="V43" s="22">
        <v>5</v>
      </c>
      <c r="W43" s="22">
        <v>5</v>
      </c>
      <c r="X43" s="22">
        <v>5</v>
      </c>
      <c r="Y43" s="22">
        <v>5</v>
      </c>
      <c r="Z43" s="22">
        <v>5</v>
      </c>
      <c r="AA43" s="22">
        <v>5</v>
      </c>
      <c r="AB43" s="22">
        <v>5</v>
      </c>
      <c r="AC43" s="22">
        <v>5</v>
      </c>
      <c r="AD43" s="22">
        <v>5</v>
      </c>
      <c r="AE43" s="22">
        <v>5</v>
      </c>
      <c r="AF43" s="22">
        <v>5</v>
      </c>
      <c r="AG43" s="22">
        <v>5</v>
      </c>
      <c r="AH43" s="22">
        <v>5</v>
      </c>
      <c r="AI43" s="22">
        <v>5</v>
      </c>
      <c r="AJ43" s="22">
        <v>5</v>
      </c>
      <c r="AK43" s="22">
        <v>5</v>
      </c>
      <c r="AL43" s="21">
        <v>5</v>
      </c>
      <c r="AM43" s="21">
        <v>5</v>
      </c>
      <c r="AN43" s="21">
        <v>5</v>
      </c>
      <c r="AO43" s="21">
        <v>4</v>
      </c>
      <c r="AP43" s="21">
        <v>5</v>
      </c>
      <c r="AQ43" s="21">
        <v>5</v>
      </c>
      <c r="AR43" s="21">
        <v>5</v>
      </c>
      <c r="AS43" s="21">
        <v>5</v>
      </c>
      <c r="AT43" s="21">
        <v>5</v>
      </c>
      <c r="AU43" s="21">
        <v>5</v>
      </c>
      <c r="AV43" s="21">
        <v>4</v>
      </c>
      <c r="AW43" s="21">
        <v>5</v>
      </c>
      <c r="AX43" s="21">
        <v>5</v>
      </c>
      <c r="AY43" s="21">
        <v>4</v>
      </c>
      <c r="AZ43" s="21">
        <v>5</v>
      </c>
      <c r="BA43" s="21">
        <v>5</v>
      </c>
      <c r="BB43" s="21">
        <v>5</v>
      </c>
      <c r="BC43" s="21">
        <v>5</v>
      </c>
      <c r="BD43" s="21">
        <v>5</v>
      </c>
      <c r="BE43" s="21">
        <v>5</v>
      </c>
      <c r="BF43" s="21">
        <v>5</v>
      </c>
      <c r="BG43" s="21">
        <v>5</v>
      </c>
      <c r="BH43" s="21">
        <v>5</v>
      </c>
      <c r="BI43" s="21">
        <v>5</v>
      </c>
      <c r="BJ43" s="21">
        <v>5</v>
      </c>
      <c r="BK43" s="21">
        <v>5</v>
      </c>
      <c r="BL43" s="21">
        <v>5</v>
      </c>
      <c r="BM43" s="21">
        <v>5</v>
      </c>
      <c r="BN43" s="21">
        <v>5</v>
      </c>
      <c r="BO43" s="21">
        <v>4</v>
      </c>
      <c r="BP43" s="21">
        <v>4</v>
      </c>
      <c r="BQ43" s="21" t="s">
        <v>229</v>
      </c>
      <c r="BR43" s="21" t="s">
        <v>230</v>
      </c>
      <c r="BS43" s="21" t="s">
        <v>231</v>
      </c>
      <c r="BT43" s="21">
        <f t="shared" si="10"/>
        <v>0</v>
      </c>
      <c r="BU43" s="21">
        <f t="shared" si="11"/>
        <v>0</v>
      </c>
      <c r="BV43" s="21">
        <f t="shared" si="12"/>
        <v>0</v>
      </c>
      <c r="BW43" s="21">
        <f t="shared" si="13"/>
        <v>0</v>
      </c>
      <c r="BX43" s="21">
        <f t="shared" si="14"/>
        <v>0</v>
      </c>
      <c r="BY43" s="21">
        <f t="shared" si="15"/>
        <v>0</v>
      </c>
      <c r="BZ43" s="21">
        <f t="shared" si="16"/>
        <v>0</v>
      </c>
      <c r="CA43" s="21">
        <f t="shared" si="17"/>
        <v>0</v>
      </c>
      <c r="CB43" s="21">
        <f t="shared" si="18"/>
        <v>0</v>
      </c>
      <c r="CC43" s="21">
        <f t="shared" si="19"/>
        <v>0</v>
      </c>
      <c r="CD43" s="21">
        <f t="shared" si="20"/>
        <v>-1</v>
      </c>
      <c r="CE43" s="21">
        <f t="shared" si="21"/>
        <v>0</v>
      </c>
      <c r="CF43" s="21">
        <f t="shared" si="22"/>
        <v>0</v>
      </c>
      <c r="CG43" s="21">
        <f t="shared" si="23"/>
        <v>-1</v>
      </c>
      <c r="CH43" s="21">
        <f t="shared" si="24"/>
        <v>0</v>
      </c>
      <c r="CI43" s="21">
        <f t="shared" si="25"/>
        <v>0</v>
      </c>
      <c r="CJ43" s="21">
        <f t="shared" si="26"/>
        <v>0</v>
      </c>
      <c r="CK43" s="21">
        <f t="shared" si="27"/>
        <v>0</v>
      </c>
      <c r="CL43" s="21">
        <f t="shared" si="28"/>
        <v>0</v>
      </c>
      <c r="CM43" s="21">
        <f t="shared" si="29"/>
        <v>0</v>
      </c>
      <c r="CN43" s="21">
        <f t="shared" si="30"/>
        <v>0</v>
      </c>
      <c r="CO43" s="21">
        <f t="shared" si="31"/>
        <v>0</v>
      </c>
      <c r="CP43" s="21">
        <f t="shared" si="32"/>
        <v>0</v>
      </c>
      <c r="CQ43" s="21">
        <f t="shared" si="33"/>
        <v>0</v>
      </c>
      <c r="CR43" s="21">
        <f t="shared" si="34"/>
        <v>0</v>
      </c>
      <c r="CS43" s="21">
        <f t="shared" si="35"/>
        <v>0</v>
      </c>
      <c r="CT43" s="21">
        <f t="shared" si="36"/>
        <v>0</v>
      </c>
      <c r="CU43" s="21">
        <f t="shared" si="37"/>
        <v>0</v>
      </c>
      <c r="CV43" s="21">
        <f t="shared" si="38"/>
        <v>0</v>
      </c>
    </row>
    <row r="44" spans="1:100" ht="15" thickBot="1" x14ac:dyDescent="0.35">
      <c r="A44" s="19" t="s">
        <v>50</v>
      </c>
      <c r="B44" s="19" t="s">
        <v>105</v>
      </c>
      <c r="C44" s="20">
        <v>21</v>
      </c>
      <c r="D44" s="20">
        <v>-2</v>
      </c>
      <c r="E44" s="20">
        <v>-2</v>
      </c>
      <c r="F44" s="20">
        <v>13</v>
      </c>
      <c r="G44" s="20">
        <v>8</v>
      </c>
      <c r="H44" s="21"/>
      <c r="I44" s="22">
        <v>4</v>
      </c>
      <c r="J44" s="22">
        <v>4</v>
      </c>
      <c r="K44" s="22">
        <v>4</v>
      </c>
      <c r="L44" s="22">
        <v>3</v>
      </c>
      <c r="M44" s="22">
        <v>4</v>
      </c>
      <c r="N44" s="22">
        <v>3</v>
      </c>
      <c r="O44" s="22">
        <v>3</v>
      </c>
      <c r="P44" s="22">
        <v>3</v>
      </c>
      <c r="Q44" s="22">
        <v>3</v>
      </c>
      <c r="R44" s="22">
        <v>5</v>
      </c>
      <c r="S44" s="22">
        <v>4</v>
      </c>
      <c r="T44" s="22">
        <v>5</v>
      </c>
      <c r="U44" s="22">
        <v>4</v>
      </c>
      <c r="V44" s="22">
        <v>4</v>
      </c>
      <c r="W44" s="22">
        <v>5</v>
      </c>
      <c r="X44" s="22">
        <v>5</v>
      </c>
      <c r="Y44" s="22">
        <v>4</v>
      </c>
      <c r="Z44" s="22">
        <v>5</v>
      </c>
      <c r="AA44" s="22">
        <v>5</v>
      </c>
      <c r="AB44" s="22">
        <v>5</v>
      </c>
      <c r="AC44" s="22">
        <v>3</v>
      </c>
      <c r="AD44" s="22">
        <v>4</v>
      </c>
      <c r="AE44" s="22">
        <v>5</v>
      </c>
      <c r="AF44" s="22">
        <v>5</v>
      </c>
      <c r="AG44" s="22">
        <v>5</v>
      </c>
      <c r="AH44" s="22">
        <v>5</v>
      </c>
      <c r="AI44" s="22">
        <v>5</v>
      </c>
      <c r="AJ44" s="22">
        <v>5</v>
      </c>
      <c r="AK44" s="22">
        <v>5</v>
      </c>
      <c r="AL44" s="21">
        <v>5</v>
      </c>
      <c r="AM44" s="21">
        <v>4</v>
      </c>
      <c r="AN44" s="21">
        <v>4</v>
      </c>
      <c r="AO44" s="21">
        <v>4</v>
      </c>
      <c r="AP44" s="21">
        <v>5</v>
      </c>
      <c r="AQ44" s="21">
        <v>4</v>
      </c>
      <c r="AR44" s="21">
        <v>4</v>
      </c>
      <c r="AS44" s="21">
        <v>4</v>
      </c>
      <c r="AT44" s="21">
        <v>4</v>
      </c>
      <c r="AU44" s="21">
        <v>5</v>
      </c>
      <c r="AV44" s="21">
        <v>4</v>
      </c>
      <c r="AW44" s="21">
        <v>5</v>
      </c>
      <c r="AX44" s="21">
        <v>5</v>
      </c>
      <c r="AY44" s="21">
        <v>4</v>
      </c>
      <c r="AZ44" s="21">
        <v>5</v>
      </c>
      <c r="BA44" s="21">
        <v>5</v>
      </c>
      <c r="BB44" s="21">
        <v>4</v>
      </c>
      <c r="BC44" s="21">
        <v>5</v>
      </c>
      <c r="BD44" s="21">
        <v>5</v>
      </c>
      <c r="BE44" s="21">
        <v>5</v>
      </c>
      <c r="BF44" s="21">
        <v>4</v>
      </c>
      <c r="BG44" s="21">
        <v>4</v>
      </c>
      <c r="BH44" s="21">
        <v>3</v>
      </c>
      <c r="BI44" s="21">
        <v>4</v>
      </c>
      <c r="BJ44" s="21">
        <v>3</v>
      </c>
      <c r="BK44" s="21">
        <v>4</v>
      </c>
      <c r="BL44" s="21">
        <v>5</v>
      </c>
      <c r="BM44" s="21">
        <v>3</v>
      </c>
      <c r="BN44" s="21">
        <v>5</v>
      </c>
      <c r="BO44" s="21">
        <v>4</v>
      </c>
      <c r="BP44" s="21">
        <v>3</v>
      </c>
      <c r="BQ44" s="21" t="s">
        <v>232</v>
      </c>
      <c r="BR44" s="21" t="s">
        <v>233</v>
      </c>
      <c r="BS44" s="21" t="s">
        <v>234</v>
      </c>
      <c r="BT44" s="21">
        <f t="shared" si="10"/>
        <v>1</v>
      </c>
      <c r="BU44" s="21">
        <f t="shared" si="11"/>
        <v>0</v>
      </c>
      <c r="BV44" s="21">
        <f t="shared" si="12"/>
        <v>0</v>
      </c>
      <c r="BW44" s="21">
        <f t="shared" si="13"/>
        <v>1</v>
      </c>
      <c r="BX44" s="21">
        <f t="shared" si="14"/>
        <v>1</v>
      </c>
      <c r="BY44" s="21">
        <f t="shared" si="15"/>
        <v>1</v>
      </c>
      <c r="BZ44" s="21">
        <f t="shared" si="16"/>
        <v>1</v>
      </c>
      <c r="CA44" s="21">
        <f t="shared" si="17"/>
        <v>1</v>
      </c>
      <c r="CB44" s="21">
        <f t="shared" si="18"/>
        <v>1</v>
      </c>
      <c r="CC44" s="21">
        <f t="shared" si="19"/>
        <v>0</v>
      </c>
      <c r="CD44" s="21">
        <f t="shared" si="20"/>
        <v>0</v>
      </c>
      <c r="CE44" s="21">
        <f t="shared" si="21"/>
        <v>0</v>
      </c>
      <c r="CF44" s="21">
        <f t="shared" si="22"/>
        <v>1</v>
      </c>
      <c r="CG44" s="21">
        <f t="shared" si="23"/>
        <v>0</v>
      </c>
      <c r="CH44" s="21">
        <f t="shared" si="24"/>
        <v>0</v>
      </c>
      <c r="CI44" s="21">
        <f t="shared" si="25"/>
        <v>0</v>
      </c>
      <c r="CJ44" s="21">
        <f t="shared" si="26"/>
        <v>0</v>
      </c>
      <c r="CK44" s="21">
        <f t="shared" si="27"/>
        <v>0</v>
      </c>
      <c r="CL44" s="21">
        <f t="shared" si="28"/>
        <v>0</v>
      </c>
      <c r="CM44" s="21">
        <f t="shared" si="29"/>
        <v>0</v>
      </c>
      <c r="CN44" s="21">
        <f t="shared" si="30"/>
        <v>1</v>
      </c>
      <c r="CO44" s="21">
        <f t="shared" si="31"/>
        <v>0</v>
      </c>
      <c r="CP44" s="21">
        <f t="shared" si="32"/>
        <v>-2</v>
      </c>
      <c r="CQ44" s="21">
        <f t="shared" si="33"/>
        <v>-1</v>
      </c>
      <c r="CR44" s="21">
        <f t="shared" si="34"/>
        <v>-2</v>
      </c>
      <c r="CS44" s="21">
        <f t="shared" si="35"/>
        <v>-1</v>
      </c>
      <c r="CT44" s="21">
        <f t="shared" si="36"/>
        <v>0</v>
      </c>
      <c r="CU44" s="21">
        <f t="shared" si="37"/>
        <v>-2</v>
      </c>
      <c r="CV44" s="21">
        <f t="shared" si="38"/>
        <v>0</v>
      </c>
    </row>
    <row r="45" spans="1:100" ht="15" thickBot="1" x14ac:dyDescent="0.35">
      <c r="A45" s="19" t="s">
        <v>51</v>
      </c>
      <c r="B45" s="19" t="s">
        <v>105</v>
      </c>
      <c r="C45" s="20">
        <v>-3</v>
      </c>
      <c r="D45" s="20">
        <v>5</v>
      </c>
      <c r="E45" s="20">
        <v>17</v>
      </c>
      <c r="F45" s="20">
        <v>10</v>
      </c>
      <c r="G45" s="20">
        <v>1</v>
      </c>
      <c r="H45" s="23"/>
      <c r="I45" s="22">
        <v>5</v>
      </c>
      <c r="J45" s="22">
        <v>5</v>
      </c>
      <c r="K45" s="22">
        <v>5</v>
      </c>
      <c r="L45" s="22">
        <v>2</v>
      </c>
      <c r="M45" s="22">
        <v>3</v>
      </c>
      <c r="N45" s="22">
        <v>2</v>
      </c>
      <c r="O45" s="22">
        <v>3</v>
      </c>
      <c r="P45" s="22">
        <v>4</v>
      </c>
      <c r="Q45" s="22">
        <v>4</v>
      </c>
      <c r="R45" s="22">
        <v>5</v>
      </c>
      <c r="S45" s="22">
        <v>4</v>
      </c>
      <c r="T45" s="22">
        <v>5</v>
      </c>
      <c r="U45" s="22">
        <v>5</v>
      </c>
      <c r="V45" s="22">
        <v>4</v>
      </c>
      <c r="W45" s="22">
        <v>5</v>
      </c>
      <c r="X45" s="22">
        <v>5</v>
      </c>
      <c r="Y45" s="22">
        <v>3</v>
      </c>
      <c r="Z45" s="22">
        <v>5</v>
      </c>
      <c r="AA45" s="22">
        <v>5</v>
      </c>
      <c r="AB45" s="22">
        <v>5</v>
      </c>
      <c r="AC45" s="22">
        <v>5</v>
      </c>
      <c r="AD45" s="22">
        <v>3</v>
      </c>
      <c r="AE45" s="22">
        <v>5</v>
      </c>
      <c r="AF45" s="22">
        <v>5</v>
      </c>
      <c r="AG45" s="22">
        <v>5</v>
      </c>
      <c r="AH45" s="22">
        <v>5</v>
      </c>
      <c r="AI45" s="22">
        <v>5</v>
      </c>
      <c r="AJ45" s="22">
        <v>5</v>
      </c>
      <c r="AK45" s="22">
        <v>5</v>
      </c>
      <c r="AL45" s="21">
        <v>5</v>
      </c>
      <c r="AM45" s="21">
        <v>5</v>
      </c>
      <c r="AN45" s="21">
        <v>5</v>
      </c>
      <c r="AO45" s="21">
        <v>2</v>
      </c>
      <c r="AP45" s="21">
        <v>3</v>
      </c>
      <c r="AQ45" s="21">
        <v>2</v>
      </c>
      <c r="AR45" s="21">
        <v>3</v>
      </c>
      <c r="AS45" s="21">
        <v>4</v>
      </c>
      <c r="AT45" s="21">
        <v>4</v>
      </c>
      <c r="AU45" s="21">
        <v>5</v>
      </c>
      <c r="AV45" s="21">
        <v>4</v>
      </c>
      <c r="AW45" s="21">
        <v>4</v>
      </c>
      <c r="AX45" s="21">
        <v>4</v>
      </c>
      <c r="AY45" s="21">
        <v>4</v>
      </c>
      <c r="AZ45" s="21">
        <v>5</v>
      </c>
      <c r="BA45" s="21">
        <v>5</v>
      </c>
      <c r="BB45" s="21">
        <v>3</v>
      </c>
      <c r="BC45" s="21">
        <v>4</v>
      </c>
      <c r="BD45" s="21">
        <v>5</v>
      </c>
      <c r="BE45" s="21">
        <v>1</v>
      </c>
      <c r="BF45" s="21">
        <v>4</v>
      </c>
      <c r="BG45" s="21">
        <v>3</v>
      </c>
      <c r="BH45" s="21">
        <v>5</v>
      </c>
      <c r="BI45" s="21">
        <v>5</v>
      </c>
      <c r="BJ45" s="21">
        <v>5</v>
      </c>
      <c r="BK45" s="21">
        <v>5</v>
      </c>
      <c r="BL45" s="21">
        <v>5</v>
      </c>
      <c r="BM45" s="21">
        <v>5</v>
      </c>
      <c r="BN45" s="21">
        <v>5</v>
      </c>
      <c r="BO45" s="21">
        <v>4</v>
      </c>
      <c r="BP45" s="21">
        <v>3</v>
      </c>
      <c r="BQ45" s="21" t="s">
        <v>235</v>
      </c>
      <c r="BR45" s="21" t="s">
        <v>236</v>
      </c>
      <c r="BS45" s="21" t="s">
        <v>237</v>
      </c>
      <c r="BT45" s="21">
        <f t="shared" si="10"/>
        <v>0</v>
      </c>
      <c r="BU45" s="21">
        <f t="shared" si="11"/>
        <v>0</v>
      </c>
      <c r="BV45" s="21">
        <f t="shared" si="12"/>
        <v>0</v>
      </c>
      <c r="BW45" s="21">
        <f t="shared" si="13"/>
        <v>0</v>
      </c>
      <c r="BX45" s="21">
        <f t="shared" si="14"/>
        <v>0</v>
      </c>
      <c r="BY45" s="21">
        <f t="shared" si="15"/>
        <v>0</v>
      </c>
      <c r="BZ45" s="21">
        <f t="shared" si="16"/>
        <v>0</v>
      </c>
      <c r="CA45" s="21">
        <f t="shared" si="17"/>
        <v>0</v>
      </c>
      <c r="CB45" s="21">
        <f t="shared" si="18"/>
        <v>0</v>
      </c>
      <c r="CC45" s="21">
        <f t="shared" si="19"/>
        <v>0</v>
      </c>
      <c r="CD45" s="21">
        <f t="shared" si="20"/>
        <v>0</v>
      </c>
      <c r="CE45" s="21">
        <f t="shared" si="21"/>
        <v>-1</v>
      </c>
      <c r="CF45" s="21">
        <f t="shared" si="22"/>
        <v>-1</v>
      </c>
      <c r="CG45" s="21">
        <f t="shared" si="23"/>
        <v>0</v>
      </c>
      <c r="CH45" s="21">
        <f t="shared" si="24"/>
        <v>0</v>
      </c>
      <c r="CI45" s="21">
        <f t="shared" si="25"/>
        <v>0</v>
      </c>
      <c r="CJ45" s="21">
        <f t="shared" si="26"/>
        <v>0</v>
      </c>
      <c r="CK45" s="21">
        <f t="shared" si="27"/>
        <v>-1</v>
      </c>
      <c r="CL45" s="21">
        <f t="shared" si="28"/>
        <v>0</v>
      </c>
      <c r="CM45" s="21">
        <f t="shared" si="29"/>
        <v>-4</v>
      </c>
      <c r="CN45" s="21">
        <f t="shared" si="30"/>
        <v>-1</v>
      </c>
      <c r="CO45" s="21">
        <f t="shared" si="31"/>
        <v>0</v>
      </c>
      <c r="CP45" s="21">
        <f t="shared" si="32"/>
        <v>0</v>
      </c>
      <c r="CQ45" s="21">
        <f t="shared" si="33"/>
        <v>0</v>
      </c>
      <c r="CR45" s="21">
        <f t="shared" si="34"/>
        <v>0</v>
      </c>
      <c r="CS45" s="21">
        <f t="shared" si="35"/>
        <v>0</v>
      </c>
      <c r="CT45" s="21">
        <f t="shared" si="36"/>
        <v>0</v>
      </c>
      <c r="CU45" s="21">
        <f t="shared" si="37"/>
        <v>0</v>
      </c>
      <c r="CV45" s="21">
        <f t="shared" si="38"/>
        <v>0</v>
      </c>
    </row>
    <row r="46" spans="1:100" ht="15" thickBot="1" x14ac:dyDescent="0.35">
      <c r="A46" s="19" t="s">
        <v>52</v>
      </c>
      <c r="B46" s="19" t="s">
        <v>105</v>
      </c>
      <c r="C46" s="20">
        <v>16</v>
      </c>
      <c r="D46" s="20">
        <v>-7</v>
      </c>
      <c r="E46" s="20">
        <v>10</v>
      </c>
      <c r="F46" s="20">
        <v>11</v>
      </c>
      <c r="G46" s="20">
        <v>4</v>
      </c>
      <c r="H46" s="21"/>
      <c r="I46" s="22">
        <v>5</v>
      </c>
      <c r="J46" s="22">
        <v>4</v>
      </c>
      <c r="K46" s="22">
        <v>3</v>
      </c>
      <c r="L46" s="22">
        <v>3</v>
      </c>
      <c r="M46" s="22">
        <v>4</v>
      </c>
      <c r="N46" s="22">
        <v>4</v>
      </c>
      <c r="O46" s="22">
        <v>4</v>
      </c>
      <c r="P46" s="22">
        <v>3</v>
      </c>
      <c r="Q46" s="22">
        <v>4</v>
      </c>
      <c r="R46" s="22">
        <v>5</v>
      </c>
      <c r="S46" s="22">
        <v>4</v>
      </c>
      <c r="T46" s="22">
        <v>4</v>
      </c>
      <c r="U46" s="22">
        <v>3</v>
      </c>
      <c r="V46" s="22">
        <v>3</v>
      </c>
      <c r="W46" s="22">
        <v>5</v>
      </c>
      <c r="X46" s="22">
        <v>5</v>
      </c>
      <c r="Y46" s="22">
        <v>3</v>
      </c>
      <c r="Z46" s="22">
        <v>4</v>
      </c>
      <c r="AA46" s="22">
        <v>5</v>
      </c>
      <c r="AB46" s="22">
        <v>4</v>
      </c>
      <c r="AC46" s="22">
        <v>5</v>
      </c>
      <c r="AD46" s="22">
        <v>4</v>
      </c>
      <c r="AE46" s="22">
        <v>4</v>
      </c>
      <c r="AF46" s="22">
        <v>5</v>
      </c>
      <c r="AG46" s="22">
        <v>5</v>
      </c>
      <c r="AH46" s="22">
        <v>5</v>
      </c>
      <c r="AI46" s="22">
        <v>5</v>
      </c>
      <c r="AJ46" s="22">
        <v>5</v>
      </c>
      <c r="AK46" s="22">
        <v>5</v>
      </c>
      <c r="AL46" s="21">
        <v>5</v>
      </c>
      <c r="AM46" s="21">
        <v>5</v>
      </c>
      <c r="AN46" s="21">
        <v>3</v>
      </c>
      <c r="AO46" s="21">
        <v>3</v>
      </c>
      <c r="AP46" s="21">
        <v>4</v>
      </c>
      <c r="AQ46" s="21">
        <v>4</v>
      </c>
      <c r="AR46" s="21">
        <v>4</v>
      </c>
      <c r="AS46" s="21">
        <v>4</v>
      </c>
      <c r="AT46" s="21">
        <v>4</v>
      </c>
      <c r="AU46" s="21">
        <v>5</v>
      </c>
      <c r="AV46" s="21">
        <v>3</v>
      </c>
      <c r="AW46" s="21">
        <v>5</v>
      </c>
      <c r="AX46" s="21">
        <v>3</v>
      </c>
      <c r="AY46" s="21">
        <v>5</v>
      </c>
      <c r="AZ46" s="21">
        <v>5</v>
      </c>
      <c r="BA46" s="21">
        <v>5</v>
      </c>
      <c r="BB46" s="21">
        <v>3</v>
      </c>
      <c r="BC46" s="21">
        <v>5</v>
      </c>
      <c r="BD46" s="21">
        <v>5</v>
      </c>
      <c r="BE46" s="21">
        <v>5</v>
      </c>
      <c r="BF46" s="21">
        <v>5</v>
      </c>
      <c r="BG46" s="21">
        <v>3</v>
      </c>
      <c r="BH46" s="21">
        <v>4</v>
      </c>
      <c r="BI46" s="21">
        <v>5</v>
      </c>
      <c r="BJ46" s="21">
        <v>4</v>
      </c>
      <c r="BK46" s="21">
        <v>4</v>
      </c>
      <c r="BL46" s="21">
        <v>4</v>
      </c>
      <c r="BM46" s="21">
        <v>4</v>
      </c>
      <c r="BN46" s="21">
        <v>4</v>
      </c>
      <c r="BO46" s="21">
        <v>4</v>
      </c>
      <c r="BP46" s="21">
        <v>3</v>
      </c>
      <c r="BQ46" s="21" t="s">
        <v>238</v>
      </c>
      <c r="BR46" s="21" t="s">
        <v>239</v>
      </c>
      <c r="BS46" s="21" t="s">
        <v>240</v>
      </c>
      <c r="BT46" s="21">
        <f t="shared" si="10"/>
        <v>0</v>
      </c>
      <c r="BU46" s="21">
        <f t="shared" si="11"/>
        <v>1</v>
      </c>
      <c r="BV46" s="21">
        <f t="shared" si="12"/>
        <v>0</v>
      </c>
      <c r="BW46" s="21">
        <f t="shared" si="13"/>
        <v>0</v>
      </c>
      <c r="BX46" s="21">
        <f t="shared" si="14"/>
        <v>0</v>
      </c>
      <c r="BY46" s="21">
        <f t="shared" si="15"/>
        <v>0</v>
      </c>
      <c r="BZ46" s="21">
        <f t="shared" si="16"/>
        <v>0</v>
      </c>
      <c r="CA46" s="21">
        <f t="shared" si="17"/>
        <v>1</v>
      </c>
      <c r="CB46" s="21">
        <f t="shared" si="18"/>
        <v>0</v>
      </c>
      <c r="CC46" s="21">
        <f t="shared" si="19"/>
        <v>0</v>
      </c>
      <c r="CD46" s="21">
        <f t="shared" si="20"/>
        <v>-1</v>
      </c>
      <c r="CE46" s="21">
        <f t="shared" si="21"/>
        <v>1</v>
      </c>
      <c r="CF46" s="21">
        <f t="shared" si="22"/>
        <v>0</v>
      </c>
      <c r="CG46" s="21">
        <f t="shared" si="23"/>
        <v>2</v>
      </c>
      <c r="CH46" s="21">
        <f t="shared" si="24"/>
        <v>0</v>
      </c>
      <c r="CI46" s="21">
        <f t="shared" si="25"/>
        <v>0</v>
      </c>
      <c r="CJ46" s="21">
        <f t="shared" si="26"/>
        <v>0</v>
      </c>
      <c r="CK46" s="21">
        <f t="shared" si="27"/>
        <v>1</v>
      </c>
      <c r="CL46" s="21">
        <f t="shared" si="28"/>
        <v>0</v>
      </c>
      <c r="CM46" s="21">
        <f t="shared" si="29"/>
        <v>1</v>
      </c>
      <c r="CN46" s="21">
        <f t="shared" si="30"/>
        <v>0</v>
      </c>
      <c r="CO46" s="21">
        <f t="shared" si="31"/>
        <v>-1</v>
      </c>
      <c r="CP46" s="21">
        <f t="shared" si="32"/>
        <v>0</v>
      </c>
      <c r="CQ46" s="21">
        <f t="shared" si="33"/>
        <v>0</v>
      </c>
      <c r="CR46" s="21">
        <f t="shared" si="34"/>
        <v>-1</v>
      </c>
      <c r="CS46" s="21">
        <f t="shared" si="35"/>
        <v>-1</v>
      </c>
      <c r="CT46" s="21">
        <f t="shared" si="36"/>
        <v>-1</v>
      </c>
      <c r="CU46" s="21">
        <f t="shared" si="37"/>
        <v>-1</v>
      </c>
      <c r="CV46" s="21">
        <f t="shared" si="38"/>
        <v>-1</v>
      </c>
    </row>
    <row r="47" spans="1:100" ht="15" thickBot="1" x14ac:dyDescent="0.35">
      <c r="A47" s="19" t="s">
        <v>53</v>
      </c>
      <c r="B47" s="19" t="s">
        <v>105</v>
      </c>
      <c r="C47" s="20">
        <v>-5</v>
      </c>
      <c r="D47" s="20">
        <v>8</v>
      </c>
      <c r="E47" s="20">
        <v>24</v>
      </c>
      <c r="F47" s="20">
        <v>16</v>
      </c>
      <c r="G47" s="20">
        <v>-2</v>
      </c>
      <c r="H47" s="21"/>
      <c r="I47" s="22">
        <v>5</v>
      </c>
      <c r="J47" s="22">
        <v>5</v>
      </c>
      <c r="K47" s="22">
        <v>4</v>
      </c>
      <c r="L47" s="22">
        <v>4</v>
      </c>
      <c r="M47" s="22">
        <v>3</v>
      </c>
      <c r="N47" s="22">
        <v>2</v>
      </c>
      <c r="O47" s="22">
        <v>4</v>
      </c>
      <c r="P47" s="22">
        <v>4</v>
      </c>
      <c r="Q47" s="22">
        <v>5</v>
      </c>
      <c r="R47" s="22">
        <v>5</v>
      </c>
      <c r="S47" s="22">
        <v>5</v>
      </c>
      <c r="T47" s="22">
        <v>5</v>
      </c>
      <c r="U47" s="22">
        <v>4</v>
      </c>
      <c r="V47" s="22">
        <v>4</v>
      </c>
      <c r="W47" s="22">
        <v>5</v>
      </c>
      <c r="X47" s="22">
        <v>4</v>
      </c>
      <c r="Y47" s="22">
        <v>5</v>
      </c>
      <c r="Z47" s="22">
        <v>5</v>
      </c>
      <c r="AA47" s="22">
        <v>3</v>
      </c>
      <c r="AB47" s="22">
        <v>5</v>
      </c>
      <c r="AC47" s="22">
        <v>5</v>
      </c>
      <c r="AD47" s="22">
        <v>5</v>
      </c>
      <c r="AE47" s="22">
        <v>5</v>
      </c>
      <c r="AF47" s="22">
        <v>5</v>
      </c>
      <c r="AG47" s="22">
        <v>5</v>
      </c>
      <c r="AH47" s="22">
        <v>5</v>
      </c>
      <c r="AI47" s="22">
        <v>4</v>
      </c>
      <c r="AJ47" s="22">
        <v>5</v>
      </c>
      <c r="AK47" s="22">
        <v>5</v>
      </c>
      <c r="AL47" s="21">
        <v>5</v>
      </c>
      <c r="AM47" s="21">
        <v>5</v>
      </c>
      <c r="AN47" s="21">
        <v>5</v>
      </c>
      <c r="AO47" s="21">
        <v>4</v>
      </c>
      <c r="AP47" s="21">
        <v>3</v>
      </c>
      <c r="AQ47" s="21">
        <v>4</v>
      </c>
      <c r="AR47" s="21">
        <v>2</v>
      </c>
      <c r="AS47" s="21">
        <v>4</v>
      </c>
      <c r="AT47" s="21">
        <v>5</v>
      </c>
      <c r="AU47" s="21">
        <v>5</v>
      </c>
      <c r="AV47" s="21">
        <v>4</v>
      </c>
      <c r="AW47" s="21">
        <v>5</v>
      </c>
      <c r="AX47" s="21">
        <v>4</v>
      </c>
      <c r="AY47" s="21">
        <v>4</v>
      </c>
      <c r="AZ47" s="21">
        <v>5</v>
      </c>
      <c r="BA47" s="21">
        <v>4</v>
      </c>
      <c r="BB47" s="21">
        <v>5</v>
      </c>
      <c r="BC47" s="21">
        <v>5</v>
      </c>
      <c r="BD47" s="21">
        <v>4</v>
      </c>
      <c r="BE47" s="21">
        <v>5</v>
      </c>
      <c r="BF47" s="21">
        <v>5</v>
      </c>
      <c r="BG47" s="21">
        <v>4</v>
      </c>
      <c r="BH47" s="21">
        <v>5</v>
      </c>
      <c r="BI47" s="21">
        <v>5</v>
      </c>
      <c r="BJ47" s="21">
        <v>5</v>
      </c>
      <c r="BK47" s="21">
        <v>4</v>
      </c>
      <c r="BL47" s="21">
        <v>4</v>
      </c>
      <c r="BM47" s="21">
        <v>5</v>
      </c>
      <c r="BN47" s="21">
        <v>5</v>
      </c>
      <c r="BO47" s="21">
        <v>4</v>
      </c>
      <c r="BP47" s="21">
        <v>3</v>
      </c>
      <c r="BQ47" s="21" t="s">
        <v>241</v>
      </c>
      <c r="BR47" s="21" t="s">
        <v>242</v>
      </c>
      <c r="BS47" s="21" t="s">
        <v>243</v>
      </c>
      <c r="BT47" s="21">
        <f t="shared" si="10"/>
        <v>0</v>
      </c>
      <c r="BU47" s="21">
        <f t="shared" si="11"/>
        <v>0</v>
      </c>
      <c r="BV47" s="21">
        <f t="shared" si="12"/>
        <v>1</v>
      </c>
      <c r="BW47" s="21">
        <f t="shared" si="13"/>
        <v>0</v>
      </c>
      <c r="BX47" s="21">
        <f t="shared" si="14"/>
        <v>0</v>
      </c>
      <c r="BY47" s="21">
        <f t="shared" si="15"/>
        <v>2</v>
      </c>
      <c r="BZ47" s="21">
        <f t="shared" si="16"/>
        <v>-2</v>
      </c>
      <c r="CA47" s="21">
        <f t="shared" si="17"/>
        <v>0</v>
      </c>
      <c r="CB47" s="21">
        <f t="shared" si="18"/>
        <v>0</v>
      </c>
      <c r="CC47" s="21">
        <f t="shared" si="19"/>
        <v>0</v>
      </c>
      <c r="CD47" s="21">
        <f t="shared" si="20"/>
        <v>-1</v>
      </c>
      <c r="CE47" s="21">
        <f t="shared" si="21"/>
        <v>0</v>
      </c>
      <c r="CF47" s="21">
        <f t="shared" si="22"/>
        <v>0</v>
      </c>
      <c r="CG47" s="21">
        <f t="shared" si="23"/>
        <v>0</v>
      </c>
      <c r="CH47" s="21">
        <f t="shared" si="24"/>
        <v>0</v>
      </c>
      <c r="CI47" s="21">
        <f t="shared" si="25"/>
        <v>0</v>
      </c>
      <c r="CJ47" s="21">
        <f t="shared" si="26"/>
        <v>0</v>
      </c>
      <c r="CK47" s="21">
        <f t="shared" si="27"/>
        <v>0</v>
      </c>
      <c r="CL47" s="21">
        <f t="shared" si="28"/>
        <v>1</v>
      </c>
      <c r="CM47" s="21">
        <f t="shared" si="29"/>
        <v>0</v>
      </c>
      <c r="CN47" s="21">
        <f t="shared" si="30"/>
        <v>0</v>
      </c>
      <c r="CO47" s="21">
        <f t="shared" si="31"/>
        <v>-1</v>
      </c>
      <c r="CP47" s="21">
        <f t="shared" si="32"/>
        <v>0</v>
      </c>
      <c r="CQ47" s="21">
        <f t="shared" si="33"/>
        <v>0</v>
      </c>
      <c r="CR47" s="21">
        <f t="shared" si="34"/>
        <v>0</v>
      </c>
      <c r="CS47" s="21">
        <f t="shared" si="35"/>
        <v>-1</v>
      </c>
      <c r="CT47" s="21">
        <f t="shared" si="36"/>
        <v>0</v>
      </c>
      <c r="CU47" s="21">
        <f t="shared" si="37"/>
        <v>0</v>
      </c>
      <c r="CV47" s="21">
        <f t="shared" si="38"/>
        <v>0</v>
      </c>
    </row>
    <row r="48" spans="1:100" ht="15" thickBot="1" x14ac:dyDescent="0.35">
      <c r="A48" s="19" t="s">
        <v>54</v>
      </c>
      <c r="B48" s="19" t="s">
        <v>105</v>
      </c>
      <c r="C48" s="20">
        <v>-2</v>
      </c>
      <c r="D48" s="20">
        <v>6</v>
      </c>
      <c r="E48" s="20">
        <v>4</v>
      </c>
      <c r="F48" s="20">
        <v>16</v>
      </c>
      <c r="G48" s="20">
        <v>2</v>
      </c>
      <c r="H48" s="21"/>
      <c r="I48" s="22">
        <v>5</v>
      </c>
      <c r="J48" s="22">
        <v>5</v>
      </c>
      <c r="K48" s="22">
        <v>5</v>
      </c>
      <c r="L48" s="22">
        <v>3</v>
      </c>
      <c r="M48" s="22">
        <v>4</v>
      </c>
      <c r="N48" s="22">
        <v>3</v>
      </c>
      <c r="O48" s="22">
        <v>4</v>
      </c>
      <c r="P48" s="22">
        <v>4</v>
      </c>
      <c r="Q48" s="22">
        <v>5</v>
      </c>
      <c r="R48" s="22">
        <v>5</v>
      </c>
      <c r="S48" s="22">
        <v>4</v>
      </c>
      <c r="T48" s="22">
        <v>5</v>
      </c>
      <c r="U48" s="22">
        <v>5</v>
      </c>
      <c r="V48" s="22">
        <v>5</v>
      </c>
      <c r="W48" s="22">
        <v>5</v>
      </c>
      <c r="X48" s="22">
        <v>5</v>
      </c>
      <c r="Y48" s="22">
        <v>4</v>
      </c>
      <c r="Z48" s="22">
        <v>4</v>
      </c>
      <c r="AA48" s="22">
        <v>5</v>
      </c>
      <c r="AB48" s="22">
        <v>5</v>
      </c>
      <c r="AC48" s="22">
        <v>5</v>
      </c>
      <c r="AD48" s="22">
        <v>4</v>
      </c>
      <c r="AE48" s="22">
        <v>5</v>
      </c>
      <c r="AF48" s="22">
        <v>5</v>
      </c>
      <c r="AG48" s="22">
        <v>5</v>
      </c>
      <c r="AH48" s="22">
        <v>5</v>
      </c>
      <c r="AI48" s="22">
        <v>5</v>
      </c>
      <c r="AJ48" s="22">
        <v>5</v>
      </c>
      <c r="AK48" s="22">
        <v>5</v>
      </c>
      <c r="AL48" s="21">
        <v>5</v>
      </c>
      <c r="AM48" s="21">
        <v>5</v>
      </c>
      <c r="AN48" s="21">
        <v>5</v>
      </c>
      <c r="AO48" s="21">
        <v>4</v>
      </c>
      <c r="AP48" s="21">
        <v>4</v>
      </c>
      <c r="AQ48" s="21">
        <v>4</v>
      </c>
      <c r="AR48" s="21">
        <v>4</v>
      </c>
      <c r="AS48" s="21">
        <v>5</v>
      </c>
      <c r="AT48" s="21">
        <v>5</v>
      </c>
      <c r="AU48" s="21">
        <v>5</v>
      </c>
      <c r="AV48" s="21">
        <v>4</v>
      </c>
      <c r="AW48" s="21">
        <v>5</v>
      </c>
      <c r="AX48" s="21">
        <v>5</v>
      </c>
      <c r="AY48" s="21">
        <v>5</v>
      </c>
      <c r="AZ48" s="21">
        <v>5</v>
      </c>
      <c r="BA48" s="21">
        <v>5</v>
      </c>
      <c r="BB48" s="21">
        <v>4</v>
      </c>
      <c r="BC48" s="21">
        <v>4</v>
      </c>
      <c r="BD48" s="21">
        <v>5</v>
      </c>
      <c r="BE48" s="21">
        <v>5</v>
      </c>
      <c r="BF48" s="21">
        <v>5</v>
      </c>
      <c r="BG48" s="21">
        <v>4</v>
      </c>
      <c r="BH48" s="21">
        <v>5</v>
      </c>
      <c r="BI48" s="21">
        <v>5</v>
      </c>
      <c r="BJ48" s="21">
        <v>5</v>
      </c>
      <c r="BK48" s="21">
        <v>5</v>
      </c>
      <c r="BL48" s="21">
        <v>5</v>
      </c>
      <c r="BM48" s="21">
        <v>5</v>
      </c>
      <c r="BN48" s="21">
        <v>5</v>
      </c>
      <c r="BO48" s="21">
        <v>4</v>
      </c>
      <c r="BP48" s="21">
        <v>4</v>
      </c>
      <c r="BQ48" s="21" t="s">
        <v>244</v>
      </c>
      <c r="BR48" s="21" t="s">
        <v>245</v>
      </c>
      <c r="BS48" s="21" t="s">
        <v>246</v>
      </c>
      <c r="BT48" s="21">
        <f t="shared" si="10"/>
        <v>0</v>
      </c>
      <c r="BU48" s="21">
        <f t="shared" si="11"/>
        <v>0</v>
      </c>
      <c r="BV48" s="21">
        <f t="shared" si="12"/>
        <v>0</v>
      </c>
      <c r="BW48" s="21">
        <f t="shared" si="13"/>
        <v>1</v>
      </c>
      <c r="BX48" s="21">
        <f t="shared" si="14"/>
        <v>0</v>
      </c>
      <c r="BY48" s="21">
        <f t="shared" si="15"/>
        <v>1</v>
      </c>
      <c r="BZ48" s="21">
        <f t="shared" si="16"/>
        <v>0</v>
      </c>
      <c r="CA48" s="21">
        <f t="shared" si="17"/>
        <v>1</v>
      </c>
      <c r="CB48" s="21">
        <f t="shared" si="18"/>
        <v>0</v>
      </c>
      <c r="CC48" s="21">
        <f t="shared" si="19"/>
        <v>0</v>
      </c>
      <c r="CD48" s="21">
        <f t="shared" si="20"/>
        <v>0</v>
      </c>
      <c r="CE48" s="21">
        <f t="shared" si="21"/>
        <v>0</v>
      </c>
      <c r="CF48" s="21">
        <f t="shared" si="22"/>
        <v>0</v>
      </c>
      <c r="CG48" s="21">
        <f t="shared" si="23"/>
        <v>0</v>
      </c>
      <c r="CH48" s="21">
        <f t="shared" si="24"/>
        <v>0</v>
      </c>
      <c r="CI48" s="21">
        <f t="shared" si="25"/>
        <v>0</v>
      </c>
      <c r="CJ48" s="21">
        <f t="shared" si="26"/>
        <v>0</v>
      </c>
      <c r="CK48" s="21">
        <f t="shared" si="27"/>
        <v>0</v>
      </c>
      <c r="CL48" s="21">
        <f t="shared" si="28"/>
        <v>0</v>
      </c>
      <c r="CM48" s="21">
        <f t="shared" si="29"/>
        <v>0</v>
      </c>
      <c r="CN48" s="21">
        <f t="shared" si="30"/>
        <v>0</v>
      </c>
      <c r="CO48" s="21">
        <f t="shared" si="31"/>
        <v>0</v>
      </c>
      <c r="CP48" s="21">
        <f t="shared" si="32"/>
        <v>0</v>
      </c>
      <c r="CQ48" s="21">
        <f t="shared" si="33"/>
        <v>0</v>
      </c>
      <c r="CR48" s="21">
        <f t="shared" si="34"/>
        <v>0</v>
      </c>
      <c r="CS48" s="21">
        <f t="shared" si="35"/>
        <v>0</v>
      </c>
      <c r="CT48" s="21">
        <f t="shared" si="36"/>
        <v>0</v>
      </c>
      <c r="CU48" s="21">
        <f t="shared" si="37"/>
        <v>0</v>
      </c>
      <c r="CV48" s="21">
        <f t="shared" si="38"/>
        <v>0</v>
      </c>
    </row>
    <row r="49" spans="1:100" ht="15" thickBot="1" x14ac:dyDescent="0.35">
      <c r="A49" s="19" t="s">
        <v>30</v>
      </c>
      <c r="B49" s="19" t="s">
        <v>105</v>
      </c>
      <c r="C49" s="20">
        <v>5</v>
      </c>
      <c r="D49" s="20">
        <v>5</v>
      </c>
      <c r="E49" s="20">
        <v>21</v>
      </c>
      <c r="F49" s="20">
        <v>15</v>
      </c>
      <c r="G49" s="20">
        <v>3</v>
      </c>
      <c r="H49" s="21"/>
      <c r="I49" s="22">
        <v>5</v>
      </c>
      <c r="J49" s="22">
        <v>2</v>
      </c>
      <c r="K49" s="22">
        <v>5</v>
      </c>
      <c r="L49" s="22">
        <v>5</v>
      </c>
      <c r="M49" s="22">
        <v>5</v>
      </c>
      <c r="N49" s="22">
        <v>4</v>
      </c>
      <c r="O49" s="22">
        <v>4</v>
      </c>
      <c r="P49" s="22">
        <v>5</v>
      </c>
      <c r="Q49" s="22">
        <v>5</v>
      </c>
      <c r="R49" s="22">
        <v>3</v>
      </c>
      <c r="S49" s="22">
        <v>5</v>
      </c>
      <c r="T49" s="22">
        <v>5</v>
      </c>
      <c r="U49" s="22">
        <v>5</v>
      </c>
      <c r="V49" s="22">
        <v>5</v>
      </c>
      <c r="W49" s="22">
        <v>5</v>
      </c>
      <c r="X49" s="22">
        <v>5</v>
      </c>
      <c r="Y49" s="22">
        <v>5</v>
      </c>
      <c r="Z49" s="22">
        <v>4</v>
      </c>
      <c r="AA49" s="22">
        <v>5</v>
      </c>
      <c r="AB49" s="22">
        <v>3</v>
      </c>
      <c r="AC49" s="22">
        <v>4</v>
      </c>
      <c r="AD49" s="22">
        <v>3</v>
      </c>
      <c r="AE49" s="22">
        <v>5</v>
      </c>
      <c r="AF49" s="22">
        <v>5</v>
      </c>
      <c r="AG49" s="22">
        <v>5</v>
      </c>
      <c r="AH49" s="22">
        <v>3</v>
      </c>
      <c r="AI49" s="22">
        <v>3</v>
      </c>
      <c r="AJ49" s="22">
        <v>3</v>
      </c>
      <c r="AK49" s="22">
        <v>5</v>
      </c>
      <c r="AL49" s="21">
        <v>5</v>
      </c>
      <c r="AM49" s="21">
        <v>2</v>
      </c>
      <c r="AN49" s="21">
        <v>5</v>
      </c>
      <c r="AO49" s="21">
        <v>5</v>
      </c>
      <c r="AP49" s="21">
        <v>5</v>
      </c>
      <c r="AQ49" s="21">
        <v>2</v>
      </c>
      <c r="AR49" s="21">
        <v>4</v>
      </c>
      <c r="AS49" s="21">
        <v>5</v>
      </c>
      <c r="AT49" s="21">
        <v>5</v>
      </c>
      <c r="AU49" s="21">
        <v>4</v>
      </c>
      <c r="AV49" s="21">
        <v>5</v>
      </c>
      <c r="AW49" s="21">
        <v>5</v>
      </c>
      <c r="AX49" s="21">
        <v>5</v>
      </c>
      <c r="AY49" s="21">
        <v>5</v>
      </c>
      <c r="AZ49" s="21">
        <v>5</v>
      </c>
      <c r="BA49" s="21">
        <v>5</v>
      </c>
      <c r="BB49" s="21">
        <v>4</v>
      </c>
      <c r="BC49" s="21">
        <v>4</v>
      </c>
      <c r="BD49" s="21">
        <v>5</v>
      </c>
      <c r="BE49" s="21">
        <v>4</v>
      </c>
      <c r="BF49" s="21">
        <v>5</v>
      </c>
      <c r="BG49" s="21">
        <v>4</v>
      </c>
      <c r="BH49" s="21">
        <v>5</v>
      </c>
      <c r="BI49" s="21">
        <v>5</v>
      </c>
      <c r="BJ49" s="21">
        <v>5</v>
      </c>
      <c r="BK49" s="21">
        <v>4</v>
      </c>
      <c r="BL49" s="21">
        <v>4</v>
      </c>
      <c r="BM49" s="21">
        <v>3</v>
      </c>
      <c r="BN49" s="21">
        <v>5</v>
      </c>
      <c r="BO49" s="21">
        <v>5</v>
      </c>
      <c r="BP49" s="21">
        <v>1</v>
      </c>
      <c r="BQ49" s="21" t="s">
        <v>247</v>
      </c>
      <c r="BR49" s="21" t="s">
        <v>248</v>
      </c>
      <c r="BS49" s="21" t="s">
        <v>249</v>
      </c>
      <c r="BT49" s="21">
        <f t="shared" si="10"/>
        <v>0</v>
      </c>
      <c r="BU49" s="21">
        <f t="shared" si="11"/>
        <v>0</v>
      </c>
      <c r="BV49" s="21">
        <f t="shared" si="12"/>
        <v>0</v>
      </c>
      <c r="BW49" s="21">
        <f t="shared" si="13"/>
        <v>0</v>
      </c>
      <c r="BX49" s="21">
        <f t="shared" si="14"/>
        <v>0</v>
      </c>
      <c r="BY49" s="21">
        <f t="shared" si="15"/>
        <v>-2</v>
      </c>
      <c r="BZ49" s="21">
        <f t="shared" si="16"/>
        <v>0</v>
      </c>
      <c r="CA49" s="21">
        <f t="shared" si="17"/>
        <v>0</v>
      </c>
      <c r="CB49" s="21">
        <f t="shared" si="18"/>
        <v>0</v>
      </c>
      <c r="CC49" s="21">
        <f t="shared" si="19"/>
        <v>1</v>
      </c>
      <c r="CD49" s="21">
        <f t="shared" si="20"/>
        <v>0</v>
      </c>
      <c r="CE49" s="21">
        <f t="shared" si="21"/>
        <v>0</v>
      </c>
      <c r="CF49" s="21">
        <f t="shared" si="22"/>
        <v>0</v>
      </c>
      <c r="CG49" s="21">
        <f t="shared" si="23"/>
        <v>0</v>
      </c>
      <c r="CH49" s="21">
        <f t="shared" si="24"/>
        <v>0</v>
      </c>
      <c r="CI49" s="21">
        <f t="shared" si="25"/>
        <v>0</v>
      </c>
      <c r="CJ49" s="21">
        <f t="shared" si="26"/>
        <v>-1</v>
      </c>
      <c r="CK49" s="21">
        <f t="shared" si="27"/>
        <v>0</v>
      </c>
      <c r="CL49" s="21">
        <f t="shared" si="28"/>
        <v>0</v>
      </c>
      <c r="CM49" s="21">
        <f t="shared" si="29"/>
        <v>1</v>
      </c>
      <c r="CN49" s="21">
        <f t="shared" si="30"/>
        <v>1</v>
      </c>
      <c r="CO49" s="21">
        <f t="shared" si="31"/>
        <v>1</v>
      </c>
      <c r="CP49" s="21">
        <f t="shared" si="32"/>
        <v>0</v>
      </c>
      <c r="CQ49" s="21">
        <f t="shared" si="33"/>
        <v>0</v>
      </c>
      <c r="CR49" s="21">
        <f t="shared" si="34"/>
        <v>0</v>
      </c>
      <c r="CS49" s="21">
        <f t="shared" si="35"/>
        <v>1</v>
      </c>
      <c r="CT49" s="21">
        <f t="shared" si="36"/>
        <v>1</v>
      </c>
      <c r="CU49" s="21">
        <f t="shared" si="37"/>
        <v>0</v>
      </c>
      <c r="CV49" s="21">
        <f t="shared" si="38"/>
        <v>0</v>
      </c>
    </row>
    <row r="50" spans="1:100" ht="15" thickBot="1" x14ac:dyDescent="0.35">
      <c r="A50" s="19" t="s">
        <v>55</v>
      </c>
      <c r="B50" s="19" t="s">
        <v>105</v>
      </c>
      <c r="C50" s="20">
        <v>-3</v>
      </c>
      <c r="D50" s="20">
        <v>12</v>
      </c>
      <c r="E50" s="20">
        <v>26</v>
      </c>
      <c r="F50" s="20">
        <v>11</v>
      </c>
      <c r="G50" s="20">
        <v>2</v>
      </c>
      <c r="H50" s="21"/>
      <c r="I50" s="22">
        <v>5</v>
      </c>
      <c r="J50" s="22">
        <v>5</v>
      </c>
      <c r="K50" s="22">
        <v>5</v>
      </c>
      <c r="L50" s="22">
        <v>5</v>
      </c>
      <c r="M50" s="22">
        <v>5</v>
      </c>
      <c r="N50" s="22">
        <v>5</v>
      </c>
      <c r="O50" s="22">
        <v>5</v>
      </c>
      <c r="P50" s="22">
        <v>5</v>
      </c>
      <c r="Q50" s="22">
        <v>5</v>
      </c>
      <c r="R50" s="22">
        <v>5</v>
      </c>
      <c r="S50" s="22">
        <v>5</v>
      </c>
      <c r="T50" s="22">
        <v>5</v>
      </c>
      <c r="U50" s="22">
        <v>5</v>
      </c>
      <c r="V50" s="22">
        <v>5</v>
      </c>
      <c r="W50" s="22">
        <v>5</v>
      </c>
      <c r="X50" s="22">
        <v>5</v>
      </c>
      <c r="Y50" s="22">
        <v>5</v>
      </c>
      <c r="Z50" s="22">
        <v>5</v>
      </c>
      <c r="AA50" s="22">
        <v>5</v>
      </c>
      <c r="AB50" s="22">
        <v>5</v>
      </c>
      <c r="AC50" s="22">
        <v>5</v>
      </c>
      <c r="AD50" s="22">
        <v>5</v>
      </c>
      <c r="AE50" s="22">
        <v>5</v>
      </c>
      <c r="AF50" s="22">
        <v>5</v>
      </c>
      <c r="AG50" s="22">
        <v>5</v>
      </c>
      <c r="AH50" s="22">
        <v>5</v>
      </c>
      <c r="AI50" s="22">
        <v>5</v>
      </c>
      <c r="AJ50" s="22">
        <v>5</v>
      </c>
      <c r="AK50" s="22">
        <v>5</v>
      </c>
      <c r="AL50" s="21">
        <v>3</v>
      </c>
      <c r="AM50" s="21">
        <v>5</v>
      </c>
      <c r="AN50" s="21">
        <v>5</v>
      </c>
      <c r="AO50" s="21">
        <v>5</v>
      </c>
      <c r="AP50" s="21">
        <v>5</v>
      </c>
      <c r="AQ50" s="21">
        <v>5</v>
      </c>
      <c r="AR50" s="21">
        <v>5</v>
      </c>
      <c r="AS50" s="21">
        <v>5</v>
      </c>
      <c r="AT50" s="21">
        <v>5</v>
      </c>
      <c r="AU50" s="21">
        <v>5</v>
      </c>
      <c r="AV50" s="21">
        <v>5</v>
      </c>
      <c r="AW50" s="21">
        <v>5</v>
      </c>
      <c r="AX50" s="21">
        <v>5</v>
      </c>
      <c r="AY50" s="21">
        <v>5</v>
      </c>
      <c r="AZ50" s="21">
        <v>5</v>
      </c>
      <c r="BA50" s="21">
        <v>5</v>
      </c>
      <c r="BB50" s="21">
        <v>5</v>
      </c>
      <c r="BC50" s="21">
        <v>5</v>
      </c>
      <c r="BD50" s="21">
        <v>5</v>
      </c>
      <c r="BE50" s="21">
        <v>5</v>
      </c>
      <c r="BF50" s="21">
        <v>5</v>
      </c>
      <c r="BG50" s="21">
        <v>5</v>
      </c>
      <c r="BH50" s="21">
        <v>5</v>
      </c>
      <c r="BI50" s="21">
        <v>5</v>
      </c>
      <c r="BJ50" s="21">
        <v>5</v>
      </c>
      <c r="BK50" s="21">
        <v>5</v>
      </c>
      <c r="BL50" s="21">
        <v>5</v>
      </c>
      <c r="BM50" s="21">
        <v>5</v>
      </c>
      <c r="BN50" s="21">
        <v>5</v>
      </c>
      <c r="BO50" s="21">
        <v>5</v>
      </c>
      <c r="BP50" s="21">
        <v>4</v>
      </c>
      <c r="BQ50" s="21" t="s">
        <v>250</v>
      </c>
      <c r="BR50" s="21" t="s">
        <v>251</v>
      </c>
      <c r="BS50" s="21" t="s">
        <v>252</v>
      </c>
      <c r="BT50" s="21">
        <f t="shared" si="10"/>
        <v>-2</v>
      </c>
      <c r="BU50" s="21">
        <f t="shared" si="11"/>
        <v>0</v>
      </c>
      <c r="BV50" s="21">
        <f t="shared" si="12"/>
        <v>0</v>
      </c>
      <c r="BW50" s="21">
        <f t="shared" si="13"/>
        <v>0</v>
      </c>
      <c r="BX50" s="21">
        <f t="shared" si="14"/>
        <v>0</v>
      </c>
      <c r="BY50" s="21">
        <f t="shared" si="15"/>
        <v>0</v>
      </c>
      <c r="BZ50" s="21">
        <f t="shared" si="16"/>
        <v>0</v>
      </c>
      <c r="CA50" s="21">
        <f t="shared" si="17"/>
        <v>0</v>
      </c>
      <c r="CB50" s="21">
        <f t="shared" si="18"/>
        <v>0</v>
      </c>
      <c r="CC50" s="21">
        <f t="shared" si="19"/>
        <v>0</v>
      </c>
      <c r="CD50" s="21">
        <f t="shared" si="20"/>
        <v>0</v>
      </c>
      <c r="CE50" s="21">
        <f t="shared" si="21"/>
        <v>0</v>
      </c>
      <c r="CF50" s="21">
        <f t="shared" si="22"/>
        <v>0</v>
      </c>
      <c r="CG50" s="21">
        <f t="shared" si="23"/>
        <v>0</v>
      </c>
      <c r="CH50" s="21">
        <f t="shared" si="24"/>
        <v>0</v>
      </c>
      <c r="CI50" s="21">
        <f t="shared" si="25"/>
        <v>0</v>
      </c>
      <c r="CJ50" s="21">
        <f t="shared" si="26"/>
        <v>0</v>
      </c>
      <c r="CK50" s="21">
        <f t="shared" si="27"/>
        <v>0</v>
      </c>
      <c r="CL50" s="21">
        <f t="shared" si="28"/>
        <v>0</v>
      </c>
      <c r="CM50" s="21">
        <f t="shared" si="29"/>
        <v>0</v>
      </c>
      <c r="CN50" s="21">
        <f t="shared" si="30"/>
        <v>0</v>
      </c>
      <c r="CO50" s="21">
        <f t="shared" si="31"/>
        <v>0</v>
      </c>
      <c r="CP50" s="21">
        <f t="shared" si="32"/>
        <v>0</v>
      </c>
      <c r="CQ50" s="21">
        <f t="shared" si="33"/>
        <v>0</v>
      </c>
      <c r="CR50" s="21">
        <f t="shared" si="34"/>
        <v>0</v>
      </c>
      <c r="CS50" s="21">
        <f t="shared" si="35"/>
        <v>0</v>
      </c>
      <c r="CT50" s="21">
        <f t="shared" si="36"/>
        <v>0</v>
      </c>
      <c r="CU50" s="21">
        <f t="shared" si="37"/>
        <v>0</v>
      </c>
      <c r="CV50" s="21">
        <f t="shared" si="38"/>
        <v>0</v>
      </c>
    </row>
    <row r="51" spans="1:100" ht="15" thickBot="1" x14ac:dyDescent="0.35">
      <c r="A51" s="19" t="s">
        <v>56</v>
      </c>
      <c r="B51" s="19" t="s">
        <v>105</v>
      </c>
      <c r="C51" s="20">
        <v>7</v>
      </c>
      <c r="D51" s="20">
        <v>8</v>
      </c>
      <c r="E51" s="20">
        <v>12</v>
      </c>
      <c r="F51" s="20">
        <v>22</v>
      </c>
      <c r="G51" s="20">
        <v>5</v>
      </c>
      <c r="H51" s="21"/>
      <c r="I51" s="22">
        <v>5</v>
      </c>
      <c r="J51" s="22">
        <v>5</v>
      </c>
      <c r="K51" s="22">
        <v>5</v>
      </c>
      <c r="L51" s="22">
        <v>4</v>
      </c>
      <c r="M51" s="22">
        <v>4</v>
      </c>
      <c r="N51" s="22">
        <v>1</v>
      </c>
      <c r="O51" s="22">
        <v>3</v>
      </c>
      <c r="P51" s="22">
        <v>4</v>
      </c>
      <c r="Q51" s="22">
        <v>5</v>
      </c>
      <c r="R51" s="22">
        <v>3</v>
      </c>
      <c r="S51" s="22">
        <v>3</v>
      </c>
      <c r="T51" s="22">
        <v>5</v>
      </c>
      <c r="U51" s="22">
        <v>5</v>
      </c>
      <c r="V51" s="22">
        <v>4</v>
      </c>
      <c r="W51" s="22">
        <v>5</v>
      </c>
      <c r="X51" s="22">
        <v>5</v>
      </c>
      <c r="Y51" s="22">
        <v>1</v>
      </c>
      <c r="Z51" s="22">
        <v>5</v>
      </c>
      <c r="AA51" s="22">
        <v>5</v>
      </c>
      <c r="AB51" s="22">
        <v>5</v>
      </c>
      <c r="AC51" s="22">
        <v>5</v>
      </c>
      <c r="AD51" s="22">
        <v>3</v>
      </c>
      <c r="AE51" s="22">
        <v>5</v>
      </c>
      <c r="AF51" s="22">
        <v>5</v>
      </c>
      <c r="AG51" s="22">
        <v>5</v>
      </c>
      <c r="AH51" s="22">
        <v>5</v>
      </c>
      <c r="AI51" s="22">
        <v>3</v>
      </c>
      <c r="AJ51" s="22">
        <v>3</v>
      </c>
      <c r="AK51" s="22">
        <v>5</v>
      </c>
      <c r="AL51" s="21">
        <v>5</v>
      </c>
      <c r="AM51" s="21">
        <v>5</v>
      </c>
      <c r="AN51" s="21">
        <v>5</v>
      </c>
      <c r="AO51" s="21">
        <v>4</v>
      </c>
      <c r="AP51" s="21">
        <v>4</v>
      </c>
      <c r="AQ51" s="21">
        <v>3</v>
      </c>
      <c r="AR51" s="21">
        <v>3</v>
      </c>
      <c r="AS51" s="21">
        <v>4</v>
      </c>
      <c r="AT51" s="21">
        <v>4</v>
      </c>
      <c r="AU51" s="21">
        <v>4</v>
      </c>
      <c r="AV51" s="21">
        <v>4</v>
      </c>
      <c r="AW51" s="21">
        <v>5</v>
      </c>
      <c r="AX51" s="21">
        <v>5</v>
      </c>
      <c r="AY51" s="21">
        <v>5</v>
      </c>
      <c r="AZ51" s="21">
        <v>5</v>
      </c>
      <c r="BA51" s="21">
        <v>5</v>
      </c>
      <c r="BB51" s="21">
        <v>3</v>
      </c>
      <c r="BC51" s="21">
        <v>5</v>
      </c>
      <c r="BD51" s="21">
        <v>4</v>
      </c>
      <c r="BE51" s="21">
        <v>5</v>
      </c>
      <c r="BF51" s="21">
        <v>5</v>
      </c>
      <c r="BG51" s="21">
        <v>5</v>
      </c>
      <c r="BH51" s="21">
        <v>5</v>
      </c>
      <c r="BI51" s="21">
        <v>5</v>
      </c>
      <c r="BJ51" s="21">
        <v>4</v>
      </c>
      <c r="BK51" s="21">
        <v>5</v>
      </c>
      <c r="BL51" s="21">
        <v>2</v>
      </c>
      <c r="BM51" s="21">
        <v>4</v>
      </c>
      <c r="BN51" s="21">
        <v>5</v>
      </c>
      <c r="BO51" s="21">
        <v>5</v>
      </c>
      <c r="BP51" s="21">
        <v>4</v>
      </c>
      <c r="BQ51" s="21" t="s">
        <v>253</v>
      </c>
      <c r="BR51" s="21" t="s">
        <v>254</v>
      </c>
      <c r="BS51" s="21" t="s">
        <v>255</v>
      </c>
      <c r="BT51" s="21">
        <f t="shared" si="10"/>
        <v>0</v>
      </c>
      <c r="BU51" s="21">
        <f t="shared" si="11"/>
        <v>0</v>
      </c>
      <c r="BV51" s="21">
        <f t="shared" si="12"/>
        <v>0</v>
      </c>
      <c r="BW51" s="21">
        <f t="shared" si="13"/>
        <v>0</v>
      </c>
      <c r="BX51" s="21">
        <f t="shared" si="14"/>
        <v>0</v>
      </c>
      <c r="BY51" s="21">
        <f t="shared" si="15"/>
        <v>2</v>
      </c>
      <c r="BZ51" s="21">
        <f t="shared" si="16"/>
        <v>0</v>
      </c>
      <c r="CA51" s="21">
        <f t="shared" si="17"/>
        <v>0</v>
      </c>
      <c r="CB51" s="21">
        <f t="shared" si="18"/>
        <v>-1</v>
      </c>
      <c r="CC51" s="21">
        <f t="shared" si="19"/>
        <v>1</v>
      </c>
      <c r="CD51" s="21">
        <f t="shared" si="20"/>
        <v>1</v>
      </c>
      <c r="CE51" s="21">
        <f t="shared" si="21"/>
        <v>0</v>
      </c>
      <c r="CF51" s="21">
        <f t="shared" si="22"/>
        <v>0</v>
      </c>
      <c r="CG51" s="21">
        <f t="shared" si="23"/>
        <v>1</v>
      </c>
      <c r="CH51" s="21">
        <f t="shared" si="24"/>
        <v>0</v>
      </c>
      <c r="CI51" s="21">
        <f t="shared" si="25"/>
        <v>0</v>
      </c>
      <c r="CJ51" s="21">
        <f t="shared" si="26"/>
        <v>2</v>
      </c>
      <c r="CK51" s="21">
        <f t="shared" si="27"/>
        <v>0</v>
      </c>
      <c r="CL51" s="21">
        <f t="shared" si="28"/>
        <v>-1</v>
      </c>
      <c r="CM51" s="21">
        <f t="shared" si="29"/>
        <v>0</v>
      </c>
      <c r="CN51" s="21">
        <f t="shared" si="30"/>
        <v>0</v>
      </c>
      <c r="CO51" s="21">
        <f t="shared" si="31"/>
        <v>2</v>
      </c>
      <c r="CP51" s="21">
        <f t="shared" si="32"/>
        <v>0</v>
      </c>
      <c r="CQ51" s="21">
        <f t="shared" si="33"/>
        <v>0</v>
      </c>
      <c r="CR51" s="21">
        <f t="shared" si="34"/>
        <v>-1</v>
      </c>
      <c r="CS51" s="21">
        <f t="shared" si="35"/>
        <v>0</v>
      </c>
      <c r="CT51" s="21">
        <f t="shared" si="36"/>
        <v>-1</v>
      </c>
      <c r="CU51" s="21">
        <f t="shared" si="37"/>
        <v>1</v>
      </c>
      <c r="CV51" s="21">
        <f t="shared" si="38"/>
        <v>0</v>
      </c>
    </row>
    <row r="52" spans="1:100" ht="15" thickBot="1" x14ac:dyDescent="0.35">
      <c r="A52" s="19" t="s">
        <v>57</v>
      </c>
      <c r="B52" s="19" t="s">
        <v>105</v>
      </c>
      <c r="C52" s="20">
        <v>7</v>
      </c>
      <c r="D52" s="20">
        <v>3</v>
      </c>
      <c r="E52" s="20">
        <v>7</v>
      </c>
      <c r="F52" s="20">
        <v>7</v>
      </c>
      <c r="G52" s="20">
        <v>1</v>
      </c>
      <c r="H52" s="21"/>
      <c r="I52" s="22">
        <v>5</v>
      </c>
      <c r="J52" s="22">
        <v>5</v>
      </c>
      <c r="K52" s="22">
        <v>4</v>
      </c>
      <c r="L52" s="22">
        <v>4</v>
      </c>
      <c r="M52" s="22">
        <v>4</v>
      </c>
      <c r="N52" s="22">
        <v>3</v>
      </c>
      <c r="O52" s="22">
        <v>4</v>
      </c>
      <c r="P52" s="22">
        <v>5</v>
      </c>
      <c r="Q52" s="22">
        <v>5</v>
      </c>
      <c r="R52" s="22">
        <v>5</v>
      </c>
      <c r="S52" s="22">
        <v>4</v>
      </c>
      <c r="T52" s="22">
        <v>5</v>
      </c>
      <c r="U52" s="22">
        <v>5</v>
      </c>
      <c r="V52" s="22">
        <v>5</v>
      </c>
      <c r="W52" s="22">
        <v>5</v>
      </c>
      <c r="X52" s="22">
        <v>5</v>
      </c>
      <c r="Y52" s="22">
        <v>3</v>
      </c>
      <c r="Z52" s="22">
        <v>5</v>
      </c>
      <c r="AA52" s="22">
        <v>5</v>
      </c>
      <c r="AB52" s="22">
        <v>5</v>
      </c>
      <c r="AC52" s="22">
        <v>5</v>
      </c>
      <c r="AD52" s="22">
        <v>4</v>
      </c>
      <c r="AE52" s="22">
        <v>4</v>
      </c>
      <c r="AF52" s="22">
        <v>5</v>
      </c>
      <c r="AG52" s="22">
        <v>5</v>
      </c>
      <c r="AH52" s="22">
        <v>5</v>
      </c>
      <c r="AI52" s="22">
        <v>4</v>
      </c>
      <c r="AJ52" s="22">
        <v>5</v>
      </c>
      <c r="AK52" s="22">
        <v>5</v>
      </c>
      <c r="AL52" s="21">
        <v>5</v>
      </c>
      <c r="AM52" s="21">
        <v>5</v>
      </c>
      <c r="AN52" s="21">
        <v>4</v>
      </c>
      <c r="AO52" s="21">
        <v>3</v>
      </c>
      <c r="AP52" s="21">
        <v>4</v>
      </c>
      <c r="AQ52" s="21">
        <v>4</v>
      </c>
      <c r="AR52" s="21">
        <v>3</v>
      </c>
      <c r="AS52" s="21">
        <v>4</v>
      </c>
      <c r="AT52" s="21">
        <v>5</v>
      </c>
      <c r="AU52" s="21">
        <v>5</v>
      </c>
      <c r="AV52" s="21">
        <v>3</v>
      </c>
      <c r="AW52" s="21">
        <v>5</v>
      </c>
      <c r="AX52" s="21">
        <v>5</v>
      </c>
      <c r="AY52" s="21">
        <v>5</v>
      </c>
      <c r="AZ52" s="21">
        <v>5</v>
      </c>
      <c r="BA52" s="21">
        <v>5</v>
      </c>
      <c r="BB52" s="21">
        <v>4</v>
      </c>
      <c r="BC52" s="21">
        <v>5</v>
      </c>
      <c r="BD52" s="21">
        <v>5</v>
      </c>
      <c r="BE52" s="21">
        <v>5</v>
      </c>
      <c r="BF52" s="21">
        <v>5</v>
      </c>
      <c r="BG52" s="21">
        <v>4</v>
      </c>
      <c r="BH52" s="21">
        <v>5</v>
      </c>
      <c r="BI52" s="21">
        <v>5</v>
      </c>
      <c r="BJ52" s="21">
        <v>5</v>
      </c>
      <c r="BK52" s="21">
        <v>5</v>
      </c>
      <c r="BL52" s="21">
        <v>4</v>
      </c>
      <c r="BM52" s="21">
        <v>5</v>
      </c>
      <c r="BN52" s="21">
        <v>5</v>
      </c>
      <c r="BO52" s="21">
        <v>4</v>
      </c>
      <c r="BP52" s="21">
        <v>4</v>
      </c>
      <c r="BQ52" s="21" t="s">
        <v>256</v>
      </c>
      <c r="BR52" s="21" t="s">
        <v>257</v>
      </c>
      <c r="BS52" s="21" t="s">
        <v>258</v>
      </c>
      <c r="BT52" s="21">
        <f t="shared" si="10"/>
        <v>0</v>
      </c>
      <c r="BU52" s="21">
        <f t="shared" si="11"/>
        <v>0</v>
      </c>
      <c r="BV52" s="21">
        <f t="shared" si="12"/>
        <v>0</v>
      </c>
      <c r="BW52" s="21">
        <f t="shared" si="13"/>
        <v>-1</v>
      </c>
      <c r="BX52" s="21">
        <f t="shared" si="14"/>
        <v>0</v>
      </c>
      <c r="BY52" s="21">
        <f t="shared" si="15"/>
        <v>1</v>
      </c>
      <c r="BZ52" s="21">
        <f t="shared" si="16"/>
        <v>-1</v>
      </c>
      <c r="CA52" s="21">
        <f t="shared" si="17"/>
        <v>-1</v>
      </c>
      <c r="CB52" s="21">
        <f t="shared" si="18"/>
        <v>0</v>
      </c>
      <c r="CC52" s="21">
        <f t="shared" si="19"/>
        <v>0</v>
      </c>
      <c r="CD52" s="21">
        <f t="shared" si="20"/>
        <v>-1</v>
      </c>
      <c r="CE52" s="21">
        <f t="shared" si="21"/>
        <v>0</v>
      </c>
      <c r="CF52" s="21">
        <f t="shared" si="22"/>
        <v>0</v>
      </c>
      <c r="CG52" s="21">
        <f t="shared" si="23"/>
        <v>0</v>
      </c>
      <c r="CH52" s="21">
        <f t="shared" si="24"/>
        <v>0</v>
      </c>
      <c r="CI52" s="21">
        <f t="shared" si="25"/>
        <v>0</v>
      </c>
      <c r="CJ52" s="21">
        <f t="shared" si="26"/>
        <v>1</v>
      </c>
      <c r="CK52" s="21">
        <f t="shared" si="27"/>
        <v>0</v>
      </c>
      <c r="CL52" s="21">
        <f t="shared" si="28"/>
        <v>0</v>
      </c>
      <c r="CM52" s="21">
        <f t="shared" si="29"/>
        <v>0</v>
      </c>
      <c r="CN52" s="21">
        <f t="shared" si="30"/>
        <v>0</v>
      </c>
      <c r="CO52" s="21">
        <f t="shared" si="31"/>
        <v>0</v>
      </c>
      <c r="CP52" s="21">
        <f t="shared" si="32"/>
        <v>1</v>
      </c>
      <c r="CQ52" s="21">
        <f t="shared" si="33"/>
        <v>0</v>
      </c>
      <c r="CR52" s="21">
        <f t="shared" si="34"/>
        <v>0</v>
      </c>
      <c r="CS52" s="21">
        <f t="shared" si="35"/>
        <v>0</v>
      </c>
      <c r="CT52" s="21">
        <f t="shared" si="36"/>
        <v>0</v>
      </c>
      <c r="CU52" s="21">
        <f t="shared" si="37"/>
        <v>0</v>
      </c>
      <c r="CV52" s="21">
        <f t="shared" si="38"/>
        <v>0</v>
      </c>
    </row>
    <row r="53" spans="1:100" ht="15" thickBot="1" x14ac:dyDescent="0.35">
      <c r="A53" s="19" t="s">
        <v>58</v>
      </c>
      <c r="B53" s="19" t="s">
        <v>105</v>
      </c>
      <c r="C53" s="20">
        <v>-4</v>
      </c>
      <c r="D53" s="20">
        <v>8</v>
      </c>
      <c r="E53" s="20">
        <v>22</v>
      </c>
      <c r="F53" s="20">
        <v>13</v>
      </c>
      <c r="G53" s="20">
        <v>3</v>
      </c>
      <c r="H53" s="21"/>
      <c r="I53" s="22">
        <v>5</v>
      </c>
      <c r="J53" s="22">
        <v>5</v>
      </c>
      <c r="K53" s="22">
        <v>5</v>
      </c>
      <c r="L53" s="22">
        <v>4</v>
      </c>
      <c r="M53" s="22">
        <v>4</v>
      </c>
      <c r="N53" s="22">
        <v>4</v>
      </c>
      <c r="O53" s="22">
        <v>4</v>
      </c>
      <c r="P53" s="22">
        <v>4</v>
      </c>
      <c r="Q53" s="22">
        <v>4</v>
      </c>
      <c r="R53" s="22">
        <v>5</v>
      </c>
      <c r="S53" s="22">
        <v>5</v>
      </c>
      <c r="T53" s="22">
        <v>5</v>
      </c>
      <c r="U53" s="22">
        <v>5</v>
      </c>
      <c r="V53" s="22">
        <v>5</v>
      </c>
      <c r="W53" s="22">
        <v>5</v>
      </c>
      <c r="X53" s="22">
        <v>5</v>
      </c>
      <c r="Y53" s="22">
        <v>4</v>
      </c>
      <c r="Z53" s="22">
        <v>5</v>
      </c>
      <c r="AA53" s="22">
        <v>5</v>
      </c>
      <c r="AB53" s="22">
        <v>5</v>
      </c>
      <c r="AC53" s="22">
        <v>5</v>
      </c>
      <c r="AD53" s="22">
        <v>5</v>
      </c>
      <c r="AE53" s="22">
        <v>5</v>
      </c>
      <c r="AF53" s="22">
        <v>5</v>
      </c>
      <c r="AG53" s="22">
        <v>5</v>
      </c>
      <c r="AH53" s="22">
        <v>5</v>
      </c>
      <c r="AI53" s="22">
        <v>5</v>
      </c>
      <c r="AJ53" s="22">
        <v>5</v>
      </c>
      <c r="AK53" s="22">
        <v>5</v>
      </c>
      <c r="AL53" s="21">
        <v>5</v>
      </c>
      <c r="AM53" s="21">
        <v>5</v>
      </c>
      <c r="AN53" s="21">
        <v>5</v>
      </c>
      <c r="AO53" s="21">
        <v>4</v>
      </c>
      <c r="AP53" s="21">
        <v>4</v>
      </c>
      <c r="AQ53" s="21">
        <v>4</v>
      </c>
      <c r="AR53" s="21">
        <v>4</v>
      </c>
      <c r="AS53" s="21">
        <v>4</v>
      </c>
      <c r="AT53" s="21">
        <v>4</v>
      </c>
      <c r="AU53" s="21">
        <v>4</v>
      </c>
      <c r="AV53" s="21">
        <v>4</v>
      </c>
      <c r="AW53" s="21">
        <v>4</v>
      </c>
      <c r="AX53" s="21">
        <v>4</v>
      </c>
      <c r="AY53" s="21">
        <v>4</v>
      </c>
      <c r="AZ53" s="21">
        <v>5</v>
      </c>
      <c r="BA53" s="21">
        <v>5</v>
      </c>
      <c r="BB53" s="21">
        <v>4</v>
      </c>
      <c r="BC53" s="21">
        <v>4</v>
      </c>
      <c r="BD53" s="21">
        <v>5</v>
      </c>
      <c r="BE53" s="21">
        <v>4</v>
      </c>
      <c r="BF53" s="21">
        <v>5</v>
      </c>
      <c r="BG53" s="21">
        <v>5</v>
      </c>
      <c r="BH53" s="21">
        <v>5</v>
      </c>
      <c r="BI53" s="21">
        <v>5</v>
      </c>
      <c r="BJ53" s="21">
        <v>5</v>
      </c>
      <c r="BK53" s="21">
        <v>5</v>
      </c>
      <c r="BL53" s="21">
        <v>4</v>
      </c>
      <c r="BM53" s="21">
        <v>5</v>
      </c>
      <c r="BN53" s="21">
        <v>5</v>
      </c>
      <c r="BO53" s="21">
        <v>4</v>
      </c>
      <c r="BP53" s="21">
        <v>4</v>
      </c>
      <c r="BQ53" s="21" t="s">
        <v>259</v>
      </c>
      <c r="BR53" s="21" t="s">
        <v>260</v>
      </c>
      <c r="BS53" s="21" t="s">
        <v>261</v>
      </c>
      <c r="BT53" s="21">
        <f t="shared" si="10"/>
        <v>0</v>
      </c>
      <c r="BU53" s="21">
        <f t="shared" si="11"/>
        <v>0</v>
      </c>
      <c r="BV53" s="21">
        <f t="shared" si="12"/>
        <v>0</v>
      </c>
      <c r="BW53" s="21">
        <f t="shared" si="13"/>
        <v>0</v>
      </c>
      <c r="BX53" s="21">
        <f t="shared" si="14"/>
        <v>0</v>
      </c>
      <c r="BY53" s="21">
        <f t="shared" si="15"/>
        <v>0</v>
      </c>
      <c r="BZ53" s="21">
        <f t="shared" si="16"/>
        <v>0</v>
      </c>
      <c r="CA53" s="21">
        <f t="shared" si="17"/>
        <v>0</v>
      </c>
      <c r="CB53" s="21">
        <f t="shared" si="18"/>
        <v>0</v>
      </c>
      <c r="CC53" s="21">
        <f t="shared" si="19"/>
        <v>-1</v>
      </c>
      <c r="CD53" s="21">
        <f t="shared" si="20"/>
        <v>-1</v>
      </c>
      <c r="CE53" s="21">
        <f t="shared" si="21"/>
        <v>-1</v>
      </c>
      <c r="CF53" s="21">
        <f t="shared" si="22"/>
        <v>-1</v>
      </c>
      <c r="CG53" s="21">
        <f t="shared" si="23"/>
        <v>-1</v>
      </c>
      <c r="CH53" s="21">
        <f t="shared" si="24"/>
        <v>0</v>
      </c>
      <c r="CI53" s="21">
        <f t="shared" si="25"/>
        <v>0</v>
      </c>
      <c r="CJ53" s="21">
        <f t="shared" si="26"/>
        <v>0</v>
      </c>
      <c r="CK53" s="21">
        <f t="shared" si="27"/>
        <v>-1</v>
      </c>
      <c r="CL53" s="21">
        <f t="shared" si="28"/>
        <v>0</v>
      </c>
      <c r="CM53" s="21">
        <f t="shared" si="29"/>
        <v>-1</v>
      </c>
      <c r="CN53" s="21">
        <f t="shared" si="30"/>
        <v>0</v>
      </c>
      <c r="CO53" s="21">
        <f t="shared" si="31"/>
        <v>0</v>
      </c>
      <c r="CP53" s="21">
        <f t="shared" si="32"/>
        <v>0</v>
      </c>
      <c r="CQ53" s="21">
        <f t="shared" si="33"/>
        <v>0</v>
      </c>
      <c r="CR53" s="21">
        <f t="shared" si="34"/>
        <v>0</v>
      </c>
      <c r="CS53" s="21">
        <f t="shared" si="35"/>
        <v>0</v>
      </c>
      <c r="CT53" s="21">
        <f t="shared" si="36"/>
        <v>-1</v>
      </c>
      <c r="CU53" s="21">
        <f t="shared" si="37"/>
        <v>0</v>
      </c>
      <c r="CV53" s="21">
        <f t="shared" si="38"/>
        <v>0</v>
      </c>
    </row>
    <row r="54" spans="1:100" ht="15" thickBot="1" x14ac:dyDescent="0.35">
      <c r="A54" s="19" t="s">
        <v>59</v>
      </c>
      <c r="B54" s="19" t="s">
        <v>105</v>
      </c>
      <c r="C54" s="20">
        <v>15</v>
      </c>
      <c r="D54" s="20">
        <v>-8</v>
      </c>
      <c r="E54" s="20">
        <v>6</v>
      </c>
      <c r="F54" s="20">
        <v>5</v>
      </c>
      <c r="G54" s="20">
        <v>3</v>
      </c>
      <c r="H54" s="21"/>
      <c r="I54" s="22">
        <v>5</v>
      </c>
      <c r="J54" s="22">
        <v>5</v>
      </c>
      <c r="K54" s="22">
        <v>5</v>
      </c>
      <c r="L54" s="22">
        <v>3</v>
      </c>
      <c r="M54" s="22">
        <v>4</v>
      </c>
      <c r="N54" s="22">
        <v>3</v>
      </c>
      <c r="O54" s="22">
        <v>4</v>
      </c>
      <c r="P54" s="22">
        <v>5</v>
      </c>
      <c r="Q54" s="22">
        <v>5</v>
      </c>
      <c r="R54" s="22">
        <v>5</v>
      </c>
      <c r="S54" s="22">
        <v>4</v>
      </c>
      <c r="T54" s="22">
        <v>5</v>
      </c>
      <c r="U54" s="22">
        <v>5</v>
      </c>
      <c r="V54" s="22">
        <v>5</v>
      </c>
      <c r="W54" s="22">
        <v>5</v>
      </c>
      <c r="X54" s="22">
        <v>5</v>
      </c>
      <c r="Y54" s="22">
        <v>5</v>
      </c>
      <c r="Z54" s="22">
        <v>5</v>
      </c>
      <c r="AA54" s="22">
        <v>5</v>
      </c>
      <c r="AB54" s="22">
        <v>5</v>
      </c>
      <c r="AC54" s="22">
        <v>5</v>
      </c>
      <c r="AD54" s="22">
        <v>4</v>
      </c>
      <c r="AE54" s="22">
        <v>5</v>
      </c>
      <c r="AF54" s="22">
        <v>5</v>
      </c>
      <c r="AG54" s="22">
        <v>5</v>
      </c>
      <c r="AH54" s="22">
        <v>5</v>
      </c>
      <c r="AI54" s="22">
        <v>5</v>
      </c>
      <c r="AJ54" s="22">
        <v>5</v>
      </c>
      <c r="AK54" s="22">
        <v>5</v>
      </c>
      <c r="AL54" s="21">
        <v>5</v>
      </c>
      <c r="AM54" s="21">
        <v>5</v>
      </c>
      <c r="AN54" s="21">
        <v>5</v>
      </c>
      <c r="AO54" s="21">
        <v>4</v>
      </c>
      <c r="AP54" s="21">
        <v>4</v>
      </c>
      <c r="AQ54" s="21">
        <v>3</v>
      </c>
      <c r="AR54" s="21">
        <v>4</v>
      </c>
      <c r="AS54" s="21">
        <v>5</v>
      </c>
      <c r="AT54" s="21">
        <v>5</v>
      </c>
      <c r="AU54" s="21">
        <v>5</v>
      </c>
      <c r="AV54" s="21">
        <v>4</v>
      </c>
      <c r="AW54" s="21">
        <v>5</v>
      </c>
      <c r="AX54" s="21">
        <v>5</v>
      </c>
      <c r="AY54" s="21">
        <v>5</v>
      </c>
      <c r="AZ54" s="21">
        <v>5</v>
      </c>
      <c r="BA54" s="21">
        <v>5</v>
      </c>
      <c r="BB54" s="21">
        <v>5</v>
      </c>
      <c r="BC54" s="21">
        <v>5</v>
      </c>
      <c r="BD54" s="21">
        <v>5</v>
      </c>
      <c r="BE54" s="21">
        <v>5</v>
      </c>
      <c r="BF54" s="21">
        <v>5</v>
      </c>
      <c r="BG54" s="21">
        <v>5</v>
      </c>
      <c r="BH54" s="21">
        <v>5</v>
      </c>
      <c r="BI54" s="21">
        <v>5</v>
      </c>
      <c r="BJ54" s="21">
        <v>5</v>
      </c>
      <c r="BK54" s="21">
        <v>5</v>
      </c>
      <c r="BL54" s="21">
        <v>5</v>
      </c>
      <c r="BM54" s="21">
        <v>5</v>
      </c>
      <c r="BN54" s="21">
        <v>5</v>
      </c>
      <c r="BO54" s="21">
        <v>5</v>
      </c>
      <c r="BP54" s="21">
        <v>5</v>
      </c>
      <c r="BQ54" s="21" t="s">
        <v>262</v>
      </c>
      <c r="BR54" s="21" t="s">
        <v>263</v>
      </c>
      <c r="BS54" s="21" t="s">
        <v>264</v>
      </c>
      <c r="BT54" s="21">
        <f t="shared" si="10"/>
        <v>0</v>
      </c>
      <c r="BU54" s="21">
        <f t="shared" si="11"/>
        <v>0</v>
      </c>
      <c r="BV54" s="21">
        <f t="shared" si="12"/>
        <v>0</v>
      </c>
      <c r="BW54" s="21">
        <f t="shared" si="13"/>
        <v>1</v>
      </c>
      <c r="BX54" s="21">
        <f t="shared" si="14"/>
        <v>0</v>
      </c>
      <c r="BY54" s="21">
        <f t="shared" si="15"/>
        <v>0</v>
      </c>
      <c r="BZ54" s="21">
        <f t="shared" si="16"/>
        <v>0</v>
      </c>
      <c r="CA54" s="21">
        <f t="shared" si="17"/>
        <v>0</v>
      </c>
      <c r="CB54" s="21">
        <f t="shared" si="18"/>
        <v>0</v>
      </c>
      <c r="CC54" s="21">
        <f t="shared" si="19"/>
        <v>0</v>
      </c>
      <c r="CD54" s="21">
        <f t="shared" si="20"/>
        <v>0</v>
      </c>
      <c r="CE54" s="21">
        <f t="shared" si="21"/>
        <v>0</v>
      </c>
      <c r="CF54" s="21">
        <f t="shared" si="22"/>
        <v>0</v>
      </c>
      <c r="CG54" s="21">
        <f t="shared" si="23"/>
        <v>0</v>
      </c>
      <c r="CH54" s="21">
        <f t="shared" si="24"/>
        <v>0</v>
      </c>
      <c r="CI54" s="21">
        <f t="shared" si="25"/>
        <v>0</v>
      </c>
      <c r="CJ54" s="21">
        <f t="shared" si="26"/>
        <v>0</v>
      </c>
      <c r="CK54" s="21">
        <f t="shared" si="27"/>
        <v>0</v>
      </c>
      <c r="CL54" s="21">
        <f t="shared" si="28"/>
        <v>0</v>
      </c>
      <c r="CM54" s="21">
        <f t="shared" si="29"/>
        <v>0</v>
      </c>
      <c r="CN54" s="21">
        <f t="shared" si="30"/>
        <v>0</v>
      </c>
      <c r="CO54" s="21">
        <f t="shared" si="31"/>
        <v>1</v>
      </c>
      <c r="CP54" s="21">
        <f t="shared" si="32"/>
        <v>0</v>
      </c>
      <c r="CQ54" s="21">
        <f t="shared" si="33"/>
        <v>0</v>
      </c>
      <c r="CR54" s="21">
        <f t="shared" si="34"/>
        <v>0</v>
      </c>
      <c r="CS54" s="21">
        <f t="shared" si="35"/>
        <v>0</v>
      </c>
      <c r="CT54" s="21">
        <f t="shared" si="36"/>
        <v>0</v>
      </c>
      <c r="CU54" s="21">
        <f t="shared" si="37"/>
        <v>0</v>
      </c>
      <c r="CV54" s="21">
        <f t="shared" si="38"/>
        <v>0</v>
      </c>
    </row>
    <row r="55" spans="1:100" ht="15" thickBot="1" x14ac:dyDescent="0.35">
      <c r="A55" s="19" t="s">
        <v>60</v>
      </c>
      <c r="B55" s="19" t="s">
        <v>105</v>
      </c>
      <c r="C55" s="20">
        <v>17</v>
      </c>
      <c r="D55" s="20">
        <v>-2</v>
      </c>
      <c r="E55" s="20">
        <v>6</v>
      </c>
      <c r="F55" s="20">
        <v>12</v>
      </c>
      <c r="G55" s="20">
        <v>3</v>
      </c>
      <c r="H55" s="21"/>
      <c r="I55" s="22">
        <v>5</v>
      </c>
      <c r="J55" s="22">
        <v>4</v>
      </c>
      <c r="K55" s="22">
        <v>3</v>
      </c>
      <c r="L55" s="22">
        <v>4</v>
      </c>
      <c r="M55" s="22">
        <v>4</v>
      </c>
      <c r="N55" s="22">
        <v>3</v>
      </c>
      <c r="O55" s="22">
        <v>4</v>
      </c>
      <c r="P55" s="22">
        <v>5</v>
      </c>
      <c r="Q55" s="22">
        <v>5</v>
      </c>
      <c r="R55" s="22">
        <v>5</v>
      </c>
      <c r="S55" s="22">
        <v>5</v>
      </c>
      <c r="T55" s="22">
        <v>5</v>
      </c>
      <c r="U55" s="22">
        <v>5</v>
      </c>
      <c r="V55" s="22">
        <v>5</v>
      </c>
      <c r="W55" s="22">
        <v>5</v>
      </c>
      <c r="X55" s="22">
        <v>5</v>
      </c>
      <c r="Y55" s="22">
        <v>3</v>
      </c>
      <c r="Z55" s="22">
        <v>5</v>
      </c>
      <c r="AA55" s="22">
        <v>5</v>
      </c>
      <c r="AB55" s="22">
        <v>5</v>
      </c>
      <c r="AC55" s="22">
        <v>5</v>
      </c>
      <c r="AD55" s="22">
        <v>4</v>
      </c>
      <c r="AE55" s="22">
        <v>5</v>
      </c>
      <c r="AF55" s="22">
        <v>5</v>
      </c>
      <c r="AG55" s="22">
        <v>5</v>
      </c>
      <c r="AH55" s="22">
        <v>5</v>
      </c>
      <c r="AI55" s="22">
        <v>5</v>
      </c>
      <c r="AJ55" s="22">
        <v>5</v>
      </c>
      <c r="AK55" s="22">
        <v>5</v>
      </c>
      <c r="AL55" s="21">
        <v>5</v>
      </c>
      <c r="AM55" s="21">
        <v>4</v>
      </c>
      <c r="AN55" s="21">
        <v>5</v>
      </c>
      <c r="AO55" s="21">
        <v>5</v>
      </c>
      <c r="AP55" s="21">
        <v>3</v>
      </c>
      <c r="AQ55" s="21">
        <v>2</v>
      </c>
      <c r="AR55" s="21">
        <v>4</v>
      </c>
      <c r="AS55" s="21">
        <v>5</v>
      </c>
      <c r="AT55" s="21">
        <v>5</v>
      </c>
      <c r="AU55" s="21">
        <v>5</v>
      </c>
      <c r="AV55" s="21">
        <v>5</v>
      </c>
      <c r="AW55" s="21">
        <v>5</v>
      </c>
      <c r="AX55" s="21">
        <v>5</v>
      </c>
      <c r="AY55" s="21">
        <v>5</v>
      </c>
      <c r="AZ55" s="21">
        <v>5</v>
      </c>
      <c r="BA55" s="21">
        <v>5</v>
      </c>
      <c r="BB55" s="21">
        <v>5</v>
      </c>
      <c r="BC55" s="21">
        <v>5</v>
      </c>
      <c r="BD55" s="21">
        <v>5</v>
      </c>
      <c r="BE55" s="21">
        <v>5</v>
      </c>
      <c r="BF55" s="21">
        <v>5</v>
      </c>
      <c r="BG55" s="21">
        <v>5</v>
      </c>
      <c r="BH55" s="21">
        <v>5</v>
      </c>
      <c r="BI55" s="21">
        <v>5</v>
      </c>
      <c r="BJ55" s="21">
        <v>5</v>
      </c>
      <c r="BK55" s="21">
        <v>5</v>
      </c>
      <c r="BL55" s="21">
        <v>5</v>
      </c>
      <c r="BM55" s="21">
        <v>5</v>
      </c>
      <c r="BN55" s="21">
        <v>5</v>
      </c>
      <c r="BO55" s="21">
        <v>5</v>
      </c>
      <c r="BP55" s="21">
        <v>4</v>
      </c>
      <c r="BQ55" s="21" t="s">
        <v>265</v>
      </c>
      <c r="BR55" s="21" t="s">
        <v>266</v>
      </c>
      <c r="BS55" s="21" t="s">
        <v>267</v>
      </c>
      <c r="BT55" s="21">
        <f t="shared" si="10"/>
        <v>0</v>
      </c>
      <c r="BU55" s="21">
        <f t="shared" si="11"/>
        <v>0</v>
      </c>
      <c r="BV55" s="21">
        <f t="shared" si="12"/>
        <v>2</v>
      </c>
      <c r="BW55" s="21">
        <f t="shared" si="13"/>
        <v>1</v>
      </c>
      <c r="BX55" s="21">
        <f t="shared" si="14"/>
        <v>-1</v>
      </c>
      <c r="BY55" s="21">
        <f t="shared" si="15"/>
        <v>-1</v>
      </c>
      <c r="BZ55" s="21">
        <f t="shared" si="16"/>
        <v>0</v>
      </c>
      <c r="CA55" s="21">
        <f t="shared" si="17"/>
        <v>0</v>
      </c>
      <c r="CB55" s="21">
        <f t="shared" si="18"/>
        <v>0</v>
      </c>
      <c r="CC55" s="21">
        <f t="shared" si="19"/>
        <v>0</v>
      </c>
      <c r="CD55" s="21">
        <f t="shared" si="20"/>
        <v>0</v>
      </c>
      <c r="CE55" s="21">
        <f t="shared" si="21"/>
        <v>0</v>
      </c>
      <c r="CF55" s="21">
        <f t="shared" si="22"/>
        <v>0</v>
      </c>
      <c r="CG55" s="21">
        <f t="shared" si="23"/>
        <v>0</v>
      </c>
      <c r="CH55" s="21">
        <f t="shared" si="24"/>
        <v>0</v>
      </c>
      <c r="CI55" s="21">
        <f t="shared" si="25"/>
        <v>0</v>
      </c>
      <c r="CJ55" s="21">
        <f t="shared" si="26"/>
        <v>2</v>
      </c>
      <c r="CK55" s="21">
        <f t="shared" si="27"/>
        <v>0</v>
      </c>
      <c r="CL55" s="21">
        <f t="shared" si="28"/>
        <v>0</v>
      </c>
      <c r="CM55" s="21">
        <f t="shared" si="29"/>
        <v>0</v>
      </c>
      <c r="CN55" s="21">
        <f t="shared" si="30"/>
        <v>0</v>
      </c>
      <c r="CO55" s="21">
        <f t="shared" si="31"/>
        <v>1</v>
      </c>
      <c r="CP55" s="21">
        <f t="shared" si="32"/>
        <v>0</v>
      </c>
      <c r="CQ55" s="21">
        <f t="shared" si="33"/>
        <v>0</v>
      </c>
      <c r="CR55" s="21">
        <f t="shared" si="34"/>
        <v>0</v>
      </c>
      <c r="CS55" s="21">
        <f t="shared" si="35"/>
        <v>0</v>
      </c>
      <c r="CT55" s="21">
        <f t="shared" si="36"/>
        <v>0</v>
      </c>
      <c r="CU55" s="21">
        <f t="shared" si="37"/>
        <v>0</v>
      </c>
      <c r="CV55" s="21">
        <f t="shared" si="38"/>
        <v>0</v>
      </c>
    </row>
    <row r="56" spans="1:100" ht="15" thickBot="1" x14ac:dyDescent="0.35">
      <c r="A56" s="19" t="s">
        <v>61</v>
      </c>
      <c r="B56" s="19" t="s">
        <v>105</v>
      </c>
      <c r="C56" s="20">
        <v>0</v>
      </c>
      <c r="D56" s="20">
        <v>8</v>
      </c>
      <c r="E56" s="20">
        <v>8</v>
      </c>
      <c r="F56" s="20">
        <v>16</v>
      </c>
      <c r="G56" s="20">
        <v>0</v>
      </c>
      <c r="H56" s="21"/>
      <c r="I56" s="22">
        <v>5</v>
      </c>
      <c r="J56" s="22">
        <v>5</v>
      </c>
      <c r="K56" s="22">
        <v>4</v>
      </c>
      <c r="L56" s="22">
        <v>4</v>
      </c>
      <c r="M56" s="22">
        <v>4</v>
      </c>
      <c r="N56" s="22">
        <v>3</v>
      </c>
      <c r="O56" s="22">
        <v>4</v>
      </c>
      <c r="P56" s="22">
        <v>3</v>
      </c>
      <c r="Q56" s="22">
        <v>4</v>
      </c>
      <c r="R56" s="22">
        <v>5</v>
      </c>
      <c r="S56" s="22">
        <v>4</v>
      </c>
      <c r="T56" s="22">
        <v>5</v>
      </c>
      <c r="U56" s="22">
        <v>5</v>
      </c>
      <c r="V56" s="22">
        <v>5</v>
      </c>
      <c r="W56" s="22">
        <v>5</v>
      </c>
      <c r="X56" s="22">
        <v>5</v>
      </c>
      <c r="Y56" s="22">
        <v>4</v>
      </c>
      <c r="Z56" s="22">
        <v>4</v>
      </c>
      <c r="AA56" s="22">
        <v>4</v>
      </c>
      <c r="AB56" s="22">
        <v>4</v>
      </c>
      <c r="AC56" s="22">
        <v>4</v>
      </c>
      <c r="AD56" s="22">
        <v>4</v>
      </c>
      <c r="AE56" s="22">
        <v>5</v>
      </c>
      <c r="AF56" s="22">
        <v>5</v>
      </c>
      <c r="AG56" s="22">
        <v>5</v>
      </c>
      <c r="AH56" s="22">
        <v>5</v>
      </c>
      <c r="AI56" s="22">
        <v>5</v>
      </c>
      <c r="AJ56" s="22">
        <v>5</v>
      </c>
      <c r="AK56" s="22">
        <v>5</v>
      </c>
      <c r="AL56" s="21">
        <v>5</v>
      </c>
      <c r="AM56" s="21">
        <v>5</v>
      </c>
      <c r="AN56" s="21">
        <v>4</v>
      </c>
      <c r="AO56" s="21">
        <v>4</v>
      </c>
      <c r="AP56" s="21">
        <v>4</v>
      </c>
      <c r="AQ56" s="21">
        <v>3</v>
      </c>
      <c r="AR56" s="21">
        <v>4</v>
      </c>
      <c r="AS56" s="21">
        <v>4</v>
      </c>
      <c r="AT56" s="21">
        <v>5</v>
      </c>
      <c r="AU56" s="21">
        <v>5</v>
      </c>
      <c r="AV56" s="21">
        <v>4</v>
      </c>
      <c r="AW56" s="21">
        <v>5</v>
      </c>
      <c r="AX56" s="21">
        <v>4</v>
      </c>
      <c r="AY56" s="21">
        <v>4</v>
      </c>
      <c r="AZ56" s="21">
        <v>5</v>
      </c>
      <c r="BA56" s="21">
        <v>5</v>
      </c>
      <c r="BB56" s="21">
        <v>3</v>
      </c>
      <c r="BC56" s="21">
        <v>5</v>
      </c>
      <c r="BD56" s="21">
        <v>5</v>
      </c>
      <c r="BE56" s="21">
        <v>5</v>
      </c>
      <c r="BF56" s="21">
        <v>5</v>
      </c>
      <c r="BG56" s="21">
        <v>4</v>
      </c>
      <c r="BH56" s="21">
        <v>5</v>
      </c>
      <c r="BI56" s="21">
        <v>5</v>
      </c>
      <c r="BJ56" s="21">
        <v>5</v>
      </c>
      <c r="BK56" s="21">
        <v>5</v>
      </c>
      <c r="BL56" s="21">
        <v>4</v>
      </c>
      <c r="BM56" s="21">
        <v>5</v>
      </c>
      <c r="BN56" s="21">
        <v>5</v>
      </c>
      <c r="BO56" s="21">
        <v>5</v>
      </c>
      <c r="BP56" s="21">
        <v>4</v>
      </c>
      <c r="BQ56" s="21" t="s">
        <v>268</v>
      </c>
      <c r="BR56" s="21" t="s">
        <v>269</v>
      </c>
      <c r="BS56" s="21" t="s">
        <v>270</v>
      </c>
      <c r="BT56" s="21">
        <f t="shared" si="10"/>
        <v>0</v>
      </c>
      <c r="BU56" s="21">
        <f t="shared" si="11"/>
        <v>0</v>
      </c>
      <c r="BV56" s="21">
        <f t="shared" si="12"/>
        <v>0</v>
      </c>
      <c r="BW56" s="21">
        <f t="shared" si="13"/>
        <v>0</v>
      </c>
      <c r="BX56" s="21">
        <f t="shared" si="14"/>
        <v>0</v>
      </c>
      <c r="BY56" s="21">
        <f t="shared" si="15"/>
        <v>0</v>
      </c>
      <c r="BZ56" s="21">
        <f t="shared" si="16"/>
        <v>0</v>
      </c>
      <c r="CA56" s="21">
        <f t="shared" si="17"/>
        <v>1</v>
      </c>
      <c r="CB56" s="21">
        <f t="shared" si="18"/>
        <v>1</v>
      </c>
      <c r="CC56" s="21">
        <f t="shared" si="19"/>
        <v>0</v>
      </c>
      <c r="CD56" s="21">
        <f t="shared" si="20"/>
        <v>0</v>
      </c>
      <c r="CE56" s="21">
        <f t="shared" si="21"/>
        <v>0</v>
      </c>
      <c r="CF56" s="21">
        <f t="shared" si="22"/>
        <v>-1</v>
      </c>
      <c r="CG56" s="21">
        <f t="shared" si="23"/>
        <v>-1</v>
      </c>
      <c r="CH56" s="21">
        <f t="shared" si="24"/>
        <v>0</v>
      </c>
      <c r="CI56" s="21">
        <f t="shared" si="25"/>
        <v>0</v>
      </c>
      <c r="CJ56" s="21">
        <f t="shared" si="26"/>
        <v>-1</v>
      </c>
      <c r="CK56" s="21">
        <f t="shared" si="27"/>
        <v>1</v>
      </c>
      <c r="CL56" s="21">
        <f t="shared" si="28"/>
        <v>1</v>
      </c>
      <c r="CM56" s="21">
        <f t="shared" si="29"/>
        <v>1</v>
      </c>
      <c r="CN56" s="21">
        <f t="shared" si="30"/>
        <v>1</v>
      </c>
      <c r="CO56" s="21">
        <f t="shared" si="31"/>
        <v>0</v>
      </c>
      <c r="CP56" s="21">
        <f t="shared" si="32"/>
        <v>0</v>
      </c>
      <c r="CQ56" s="21">
        <f t="shared" si="33"/>
        <v>0</v>
      </c>
      <c r="CR56" s="21">
        <f t="shared" si="34"/>
        <v>0</v>
      </c>
      <c r="CS56" s="21">
        <f t="shared" si="35"/>
        <v>0</v>
      </c>
      <c r="CT56" s="21">
        <f t="shared" si="36"/>
        <v>-1</v>
      </c>
      <c r="CU56" s="21">
        <f t="shared" si="37"/>
        <v>0</v>
      </c>
      <c r="CV56" s="21">
        <f t="shared" si="38"/>
        <v>0</v>
      </c>
    </row>
    <row r="57" spans="1:100" ht="15" thickBot="1" x14ac:dyDescent="0.35">
      <c r="A57" s="19" t="s">
        <v>62</v>
      </c>
      <c r="B57" s="19" t="s">
        <v>105</v>
      </c>
      <c r="C57" s="20">
        <v>10</v>
      </c>
      <c r="D57" s="20">
        <v>5</v>
      </c>
      <c r="E57" s="20">
        <v>20</v>
      </c>
      <c r="F57" s="20">
        <v>9</v>
      </c>
      <c r="G57" s="20">
        <v>3</v>
      </c>
      <c r="H57" s="21"/>
      <c r="I57" s="22">
        <v>5</v>
      </c>
      <c r="J57" s="22">
        <v>5</v>
      </c>
      <c r="K57" s="22">
        <v>5</v>
      </c>
      <c r="L57" s="22">
        <v>5</v>
      </c>
      <c r="M57" s="22">
        <v>5</v>
      </c>
      <c r="N57" s="22">
        <v>4</v>
      </c>
      <c r="O57" s="22">
        <v>4</v>
      </c>
      <c r="P57" s="22">
        <v>4</v>
      </c>
      <c r="Q57" s="22">
        <v>5</v>
      </c>
      <c r="R57" s="22">
        <v>5</v>
      </c>
      <c r="S57" s="22">
        <v>4</v>
      </c>
      <c r="T57" s="22">
        <v>5</v>
      </c>
      <c r="U57" s="22">
        <v>5</v>
      </c>
      <c r="V57" s="22">
        <v>5</v>
      </c>
      <c r="W57" s="22">
        <v>5</v>
      </c>
      <c r="X57" s="22">
        <v>5</v>
      </c>
      <c r="Y57" s="22">
        <v>5</v>
      </c>
      <c r="Z57" s="22">
        <v>5</v>
      </c>
      <c r="AA57" s="22">
        <v>5</v>
      </c>
      <c r="AB57" s="22">
        <v>5</v>
      </c>
      <c r="AC57" s="22">
        <v>5</v>
      </c>
      <c r="AD57" s="22">
        <v>4</v>
      </c>
      <c r="AE57" s="22">
        <v>5</v>
      </c>
      <c r="AF57" s="22">
        <v>5</v>
      </c>
      <c r="AG57" s="22">
        <v>5</v>
      </c>
      <c r="AH57" s="22">
        <v>5</v>
      </c>
      <c r="AI57" s="22">
        <v>5</v>
      </c>
      <c r="AJ57" s="22">
        <v>5</v>
      </c>
      <c r="AK57" s="22">
        <v>5</v>
      </c>
      <c r="AL57" s="21">
        <v>5</v>
      </c>
      <c r="AM57" s="21">
        <v>5</v>
      </c>
      <c r="AN57" s="21">
        <v>4</v>
      </c>
      <c r="AO57" s="21">
        <v>5</v>
      </c>
      <c r="AP57" s="21">
        <v>4</v>
      </c>
      <c r="AQ57" s="21">
        <v>3</v>
      </c>
      <c r="AR57" s="21">
        <v>4</v>
      </c>
      <c r="AS57" s="21">
        <v>5</v>
      </c>
      <c r="AT57" s="21">
        <v>5</v>
      </c>
      <c r="AU57" s="21">
        <v>5</v>
      </c>
      <c r="AV57" s="21">
        <v>4</v>
      </c>
      <c r="AW57" s="21">
        <v>5</v>
      </c>
      <c r="AX57" s="21">
        <v>5</v>
      </c>
      <c r="AY57" s="21">
        <v>4</v>
      </c>
      <c r="AZ57" s="21">
        <v>5</v>
      </c>
      <c r="BA57" s="21">
        <v>5</v>
      </c>
      <c r="BB57" s="21">
        <v>3</v>
      </c>
      <c r="BC57" s="21">
        <v>5</v>
      </c>
      <c r="BD57" s="21">
        <v>5</v>
      </c>
      <c r="BE57" s="21">
        <v>5</v>
      </c>
      <c r="BF57" s="21">
        <v>4</v>
      </c>
      <c r="BG57" s="21">
        <v>3</v>
      </c>
      <c r="BH57" s="21">
        <v>5</v>
      </c>
      <c r="BI57" s="21">
        <v>5</v>
      </c>
      <c r="BJ57" s="21">
        <v>5</v>
      </c>
      <c r="BK57" s="21">
        <v>5</v>
      </c>
      <c r="BL57" s="21">
        <v>5</v>
      </c>
      <c r="BM57" s="21">
        <v>5</v>
      </c>
      <c r="BN57" s="21">
        <v>5</v>
      </c>
      <c r="BO57" s="21">
        <v>4</v>
      </c>
      <c r="BP57" s="21">
        <v>3</v>
      </c>
      <c r="BQ57" s="21" t="s">
        <v>271</v>
      </c>
      <c r="BR57" s="21" t="s">
        <v>272</v>
      </c>
      <c r="BS57" s="21" t="s">
        <v>273</v>
      </c>
      <c r="BT57" s="21">
        <f t="shared" si="10"/>
        <v>0</v>
      </c>
      <c r="BU57" s="21">
        <f t="shared" si="11"/>
        <v>0</v>
      </c>
      <c r="BV57" s="21">
        <f t="shared" si="12"/>
        <v>-1</v>
      </c>
      <c r="BW57" s="21">
        <f t="shared" si="13"/>
        <v>0</v>
      </c>
      <c r="BX57" s="21">
        <f t="shared" si="14"/>
        <v>-1</v>
      </c>
      <c r="BY57" s="21">
        <f t="shared" si="15"/>
        <v>-1</v>
      </c>
      <c r="BZ57" s="21">
        <f t="shared" si="16"/>
        <v>0</v>
      </c>
      <c r="CA57" s="21">
        <f t="shared" si="17"/>
        <v>1</v>
      </c>
      <c r="CB57" s="21">
        <f t="shared" si="18"/>
        <v>0</v>
      </c>
      <c r="CC57" s="21">
        <f t="shared" si="19"/>
        <v>0</v>
      </c>
      <c r="CD57" s="21">
        <f t="shared" si="20"/>
        <v>0</v>
      </c>
      <c r="CE57" s="21">
        <f t="shared" si="21"/>
        <v>0</v>
      </c>
      <c r="CF57" s="21">
        <f t="shared" si="22"/>
        <v>0</v>
      </c>
      <c r="CG57" s="21">
        <f t="shared" si="23"/>
        <v>-1</v>
      </c>
      <c r="CH57" s="21">
        <f t="shared" si="24"/>
        <v>0</v>
      </c>
      <c r="CI57" s="21">
        <f t="shared" si="25"/>
        <v>0</v>
      </c>
      <c r="CJ57" s="21">
        <f t="shared" si="26"/>
        <v>-2</v>
      </c>
      <c r="CK57" s="21">
        <f t="shared" si="27"/>
        <v>0</v>
      </c>
      <c r="CL57" s="21">
        <f t="shared" si="28"/>
        <v>0</v>
      </c>
      <c r="CM57" s="21">
        <f t="shared" si="29"/>
        <v>0</v>
      </c>
      <c r="CN57" s="21">
        <f t="shared" si="30"/>
        <v>-1</v>
      </c>
      <c r="CO57" s="21">
        <f t="shared" si="31"/>
        <v>-1</v>
      </c>
      <c r="CP57" s="21">
        <f t="shared" si="32"/>
        <v>0</v>
      </c>
      <c r="CQ57" s="21">
        <f t="shared" si="33"/>
        <v>0</v>
      </c>
      <c r="CR57" s="21">
        <f t="shared" si="34"/>
        <v>0</v>
      </c>
      <c r="CS57" s="21">
        <f t="shared" si="35"/>
        <v>0</v>
      </c>
      <c r="CT57" s="21">
        <f t="shared" si="36"/>
        <v>0</v>
      </c>
      <c r="CU57" s="21">
        <f t="shared" si="37"/>
        <v>0</v>
      </c>
      <c r="CV57" s="21">
        <f t="shared" si="38"/>
        <v>0</v>
      </c>
    </row>
    <row r="58" spans="1:100" ht="15" thickBot="1" x14ac:dyDescent="0.35">
      <c r="A58" s="19" t="s">
        <v>63</v>
      </c>
      <c r="B58" s="19" t="s">
        <v>105</v>
      </c>
      <c r="C58" s="20">
        <v>8</v>
      </c>
      <c r="D58" s="20">
        <v>-1</v>
      </c>
      <c r="E58" s="20">
        <v>12</v>
      </c>
      <c r="F58" s="20">
        <v>16</v>
      </c>
      <c r="G58" s="20">
        <v>2</v>
      </c>
      <c r="H58" s="21"/>
      <c r="I58" s="22">
        <v>4</v>
      </c>
      <c r="J58" s="22">
        <v>5</v>
      </c>
      <c r="K58" s="22">
        <v>4</v>
      </c>
      <c r="L58" s="22">
        <v>1</v>
      </c>
      <c r="M58" s="22">
        <v>5</v>
      </c>
      <c r="N58" s="22">
        <v>5</v>
      </c>
      <c r="O58" s="22">
        <v>4</v>
      </c>
      <c r="P58" s="22">
        <v>5</v>
      </c>
      <c r="Q58" s="22">
        <v>5</v>
      </c>
      <c r="R58" s="22">
        <v>5</v>
      </c>
      <c r="S58" s="22">
        <v>2</v>
      </c>
      <c r="T58" s="22">
        <v>5</v>
      </c>
      <c r="U58" s="22">
        <v>5</v>
      </c>
      <c r="V58" s="22">
        <v>5</v>
      </c>
      <c r="W58" s="22">
        <v>5</v>
      </c>
      <c r="X58" s="22">
        <v>5</v>
      </c>
      <c r="Y58" s="22">
        <v>5</v>
      </c>
      <c r="Z58" s="22">
        <v>5</v>
      </c>
      <c r="AA58" s="22">
        <v>5</v>
      </c>
      <c r="AB58" s="22">
        <v>5</v>
      </c>
      <c r="AC58" s="22">
        <v>3</v>
      </c>
      <c r="AD58" s="22">
        <v>3</v>
      </c>
      <c r="AE58" s="22">
        <v>5</v>
      </c>
      <c r="AF58" s="22">
        <v>5</v>
      </c>
      <c r="AG58" s="22">
        <v>5</v>
      </c>
      <c r="AH58" s="22">
        <v>5</v>
      </c>
      <c r="AI58" s="22">
        <v>4</v>
      </c>
      <c r="AJ58" s="22">
        <v>5</v>
      </c>
      <c r="AK58" s="22">
        <v>5</v>
      </c>
      <c r="AL58" s="21">
        <v>5</v>
      </c>
      <c r="AM58" s="21">
        <v>5</v>
      </c>
      <c r="AN58" s="21">
        <v>5</v>
      </c>
      <c r="AO58" s="21">
        <v>1</v>
      </c>
      <c r="AP58" s="21">
        <v>5</v>
      </c>
      <c r="AQ58" s="21">
        <v>5</v>
      </c>
      <c r="AR58" s="21">
        <v>5</v>
      </c>
      <c r="AS58" s="21">
        <v>5</v>
      </c>
      <c r="AT58" s="21">
        <v>5</v>
      </c>
      <c r="AU58" s="21">
        <v>5</v>
      </c>
      <c r="AV58" s="21">
        <v>3</v>
      </c>
      <c r="AW58" s="21">
        <v>5</v>
      </c>
      <c r="AX58" s="21">
        <v>5</v>
      </c>
      <c r="AY58" s="21">
        <v>4</v>
      </c>
      <c r="AZ58" s="21">
        <v>5</v>
      </c>
      <c r="BA58" s="21">
        <v>5</v>
      </c>
      <c r="BB58" s="21">
        <v>5</v>
      </c>
      <c r="BC58" s="21">
        <v>5</v>
      </c>
      <c r="BD58" s="21">
        <v>5</v>
      </c>
      <c r="BE58" s="21">
        <v>5</v>
      </c>
      <c r="BF58" s="21">
        <v>4</v>
      </c>
      <c r="BG58" s="21">
        <v>5</v>
      </c>
      <c r="BH58" s="21">
        <v>5</v>
      </c>
      <c r="BI58" s="21">
        <v>5</v>
      </c>
      <c r="BJ58" s="21">
        <v>5</v>
      </c>
      <c r="BK58" s="21">
        <v>5</v>
      </c>
      <c r="BL58" s="21">
        <v>5</v>
      </c>
      <c r="BM58" s="21">
        <v>5</v>
      </c>
      <c r="BN58" s="21">
        <v>5</v>
      </c>
      <c r="BO58" s="21">
        <v>5</v>
      </c>
      <c r="BP58" s="21">
        <v>4</v>
      </c>
      <c r="BQ58" s="21" t="s">
        <v>274</v>
      </c>
      <c r="BR58" s="21" t="s">
        <v>275</v>
      </c>
      <c r="BS58" s="21" t="s">
        <v>276</v>
      </c>
      <c r="BT58" s="21">
        <f t="shared" si="10"/>
        <v>1</v>
      </c>
      <c r="BU58" s="21">
        <f t="shared" si="11"/>
        <v>0</v>
      </c>
      <c r="BV58" s="21">
        <f t="shared" si="12"/>
        <v>1</v>
      </c>
      <c r="BW58" s="21">
        <f t="shared" si="13"/>
        <v>0</v>
      </c>
      <c r="BX58" s="21">
        <f t="shared" si="14"/>
        <v>0</v>
      </c>
      <c r="BY58" s="21">
        <f t="shared" si="15"/>
        <v>0</v>
      </c>
      <c r="BZ58" s="21">
        <f t="shared" si="16"/>
        <v>1</v>
      </c>
      <c r="CA58" s="21">
        <f t="shared" si="17"/>
        <v>0</v>
      </c>
      <c r="CB58" s="21">
        <f t="shared" si="18"/>
        <v>0</v>
      </c>
      <c r="CC58" s="21">
        <f t="shared" si="19"/>
        <v>0</v>
      </c>
      <c r="CD58" s="21">
        <f t="shared" si="20"/>
        <v>1</v>
      </c>
      <c r="CE58" s="21">
        <f t="shared" si="21"/>
        <v>0</v>
      </c>
      <c r="CF58" s="21">
        <f t="shared" si="22"/>
        <v>0</v>
      </c>
      <c r="CG58" s="21">
        <f t="shared" si="23"/>
        <v>-1</v>
      </c>
      <c r="CH58" s="21">
        <f t="shared" si="24"/>
        <v>0</v>
      </c>
      <c r="CI58" s="21">
        <f t="shared" si="25"/>
        <v>0</v>
      </c>
      <c r="CJ58" s="21">
        <f t="shared" si="26"/>
        <v>0</v>
      </c>
      <c r="CK58" s="21">
        <f t="shared" si="27"/>
        <v>0</v>
      </c>
      <c r="CL58" s="21">
        <f t="shared" si="28"/>
        <v>0</v>
      </c>
      <c r="CM58" s="21">
        <f t="shared" si="29"/>
        <v>0</v>
      </c>
      <c r="CN58" s="21">
        <f t="shared" si="30"/>
        <v>1</v>
      </c>
      <c r="CO58" s="21">
        <f t="shared" si="31"/>
        <v>2</v>
      </c>
      <c r="CP58" s="21">
        <f t="shared" si="32"/>
        <v>0</v>
      </c>
      <c r="CQ58" s="21">
        <f t="shared" si="33"/>
        <v>0</v>
      </c>
      <c r="CR58" s="21">
        <f t="shared" si="34"/>
        <v>0</v>
      </c>
      <c r="CS58" s="21">
        <f t="shared" si="35"/>
        <v>0</v>
      </c>
      <c r="CT58" s="21">
        <f t="shared" si="36"/>
        <v>1</v>
      </c>
      <c r="CU58" s="21">
        <f t="shared" si="37"/>
        <v>0</v>
      </c>
      <c r="CV58" s="21">
        <f t="shared" si="38"/>
        <v>0</v>
      </c>
    </row>
    <row r="59" spans="1:100" ht="15" thickBot="1" x14ac:dyDescent="0.35">
      <c r="A59" s="19" t="s">
        <v>64</v>
      </c>
      <c r="B59" s="19" t="s">
        <v>105</v>
      </c>
      <c r="C59" s="20">
        <v>8</v>
      </c>
      <c r="D59" s="20">
        <v>0</v>
      </c>
      <c r="E59" s="20">
        <v>5</v>
      </c>
      <c r="F59" s="20">
        <v>16</v>
      </c>
      <c r="G59" s="20">
        <v>4</v>
      </c>
      <c r="H59" s="21"/>
      <c r="I59" s="22">
        <v>5</v>
      </c>
      <c r="J59" s="22">
        <v>5</v>
      </c>
      <c r="K59" s="22">
        <v>5</v>
      </c>
      <c r="L59" s="22">
        <v>4</v>
      </c>
      <c r="M59" s="22">
        <v>5</v>
      </c>
      <c r="N59" s="22">
        <v>3</v>
      </c>
      <c r="O59" s="22">
        <v>2</v>
      </c>
      <c r="P59" s="22">
        <v>4</v>
      </c>
      <c r="Q59" s="22">
        <v>5</v>
      </c>
      <c r="R59" s="22">
        <v>5</v>
      </c>
      <c r="S59" s="22">
        <v>4</v>
      </c>
      <c r="T59" s="22">
        <v>5</v>
      </c>
      <c r="U59" s="22">
        <v>4</v>
      </c>
      <c r="V59" s="22">
        <v>5</v>
      </c>
      <c r="W59" s="22">
        <v>5</v>
      </c>
      <c r="X59" s="22">
        <v>5</v>
      </c>
      <c r="Y59" s="22">
        <v>2</v>
      </c>
      <c r="Z59" s="22">
        <v>4</v>
      </c>
      <c r="AA59" s="22">
        <v>5</v>
      </c>
      <c r="AB59" s="22">
        <v>5</v>
      </c>
      <c r="AC59" s="22">
        <v>5</v>
      </c>
      <c r="AD59" s="22">
        <v>5</v>
      </c>
      <c r="AE59" s="22">
        <v>5</v>
      </c>
      <c r="AF59" s="22">
        <v>5</v>
      </c>
      <c r="AG59" s="22">
        <v>5</v>
      </c>
      <c r="AH59" s="22">
        <v>4</v>
      </c>
      <c r="AI59" s="22">
        <v>4</v>
      </c>
      <c r="AJ59" s="22">
        <v>5</v>
      </c>
      <c r="AK59" s="22">
        <v>5</v>
      </c>
      <c r="AL59" s="21">
        <v>5</v>
      </c>
      <c r="AM59" s="21">
        <v>5</v>
      </c>
      <c r="AN59" s="21">
        <v>4</v>
      </c>
      <c r="AO59" s="21">
        <v>4</v>
      </c>
      <c r="AP59" s="21">
        <v>5</v>
      </c>
      <c r="AQ59" s="21">
        <v>2</v>
      </c>
      <c r="AR59" s="21">
        <v>3</v>
      </c>
      <c r="AS59" s="21">
        <v>4</v>
      </c>
      <c r="AT59" s="21">
        <v>5</v>
      </c>
      <c r="AU59" s="21">
        <v>5</v>
      </c>
      <c r="AV59" s="21">
        <v>4</v>
      </c>
      <c r="AW59" s="21">
        <v>5</v>
      </c>
      <c r="AX59" s="21">
        <v>5</v>
      </c>
      <c r="AY59" s="21">
        <v>5</v>
      </c>
      <c r="AZ59" s="21">
        <v>5</v>
      </c>
      <c r="BA59" s="21">
        <v>5</v>
      </c>
      <c r="BB59" s="21">
        <v>3</v>
      </c>
      <c r="BC59" s="21">
        <v>5</v>
      </c>
      <c r="BD59" s="21">
        <v>5</v>
      </c>
      <c r="BE59" s="21">
        <v>5</v>
      </c>
      <c r="BF59" s="21">
        <v>5</v>
      </c>
      <c r="BG59" s="21">
        <v>4</v>
      </c>
      <c r="BH59" s="21">
        <v>5</v>
      </c>
      <c r="BI59" s="21">
        <v>5</v>
      </c>
      <c r="BJ59" s="21">
        <v>5</v>
      </c>
      <c r="BK59" s="21">
        <v>5</v>
      </c>
      <c r="BL59" s="21">
        <v>5</v>
      </c>
      <c r="BM59" s="21">
        <v>5</v>
      </c>
      <c r="BN59" s="21">
        <v>5</v>
      </c>
      <c r="BO59" s="21">
        <v>4</v>
      </c>
      <c r="BP59" s="21">
        <v>2</v>
      </c>
      <c r="BQ59" s="21" t="s">
        <v>277</v>
      </c>
      <c r="BR59" s="21" t="s">
        <v>278</v>
      </c>
      <c r="BS59" s="21" t="s">
        <v>279</v>
      </c>
      <c r="BT59" s="21">
        <f t="shared" si="10"/>
        <v>0</v>
      </c>
      <c r="BU59" s="21">
        <f t="shared" si="11"/>
        <v>0</v>
      </c>
      <c r="BV59" s="21">
        <f t="shared" si="12"/>
        <v>-1</v>
      </c>
      <c r="BW59" s="21">
        <f t="shared" si="13"/>
        <v>0</v>
      </c>
      <c r="BX59" s="21">
        <f t="shared" si="14"/>
        <v>0</v>
      </c>
      <c r="BY59" s="21">
        <f t="shared" si="15"/>
        <v>-1</v>
      </c>
      <c r="BZ59" s="21">
        <f t="shared" si="16"/>
        <v>1</v>
      </c>
      <c r="CA59" s="21">
        <f t="shared" si="17"/>
        <v>0</v>
      </c>
      <c r="CB59" s="21">
        <f t="shared" si="18"/>
        <v>0</v>
      </c>
      <c r="CC59" s="21">
        <f t="shared" si="19"/>
        <v>0</v>
      </c>
      <c r="CD59" s="21">
        <f t="shared" si="20"/>
        <v>0</v>
      </c>
      <c r="CE59" s="21">
        <f t="shared" si="21"/>
        <v>0</v>
      </c>
      <c r="CF59" s="21">
        <f t="shared" si="22"/>
        <v>1</v>
      </c>
      <c r="CG59" s="21">
        <f t="shared" si="23"/>
        <v>0</v>
      </c>
      <c r="CH59" s="21">
        <f t="shared" si="24"/>
        <v>0</v>
      </c>
      <c r="CI59" s="21">
        <f t="shared" si="25"/>
        <v>0</v>
      </c>
      <c r="CJ59" s="21">
        <f t="shared" si="26"/>
        <v>1</v>
      </c>
      <c r="CK59" s="21">
        <f t="shared" si="27"/>
        <v>1</v>
      </c>
      <c r="CL59" s="21">
        <f t="shared" si="28"/>
        <v>0</v>
      </c>
      <c r="CM59" s="21">
        <f t="shared" si="29"/>
        <v>0</v>
      </c>
      <c r="CN59" s="21">
        <f t="shared" si="30"/>
        <v>0</v>
      </c>
      <c r="CO59" s="21">
        <f t="shared" si="31"/>
        <v>-1</v>
      </c>
      <c r="CP59" s="21">
        <f t="shared" si="32"/>
        <v>0</v>
      </c>
      <c r="CQ59" s="21">
        <f t="shared" si="33"/>
        <v>0</v>
      </c>
      <c r="CR59" s="21">
        <f t="shared" si="34"/>
        <v>0</v>
      </c>
      <c r="CS59" s="21">
        <f t="shared" si="35"/>
        <v>1</v>
      </c>
      <c r="CT59" s="21">
        <f t="shared" si="36"/>
        <v>1</v>
      </c>
      <c r="CU59" s="21">
        <f t="shared" si="37"/>
        <v>0</v>
      </c>
      <c r="CV59" s="21">
        <f t="shared" si="38"/>
        <v>0</v>
      </c>
    </row>
    <row r="60" spans="1:100" ht="15" thickBot="1" x14ac:dyDescent="0.35">
      <c r="A60" s="19" t="s">
        <v>65</v>
      </c>
      <c r="B60" s="19" t="s">
        <v>105</v>
      </c>
      <c r="C60" s="20">
        <v>3</v>
      </c>
      <c r="D60" s="20">
        <v>9</v>
      </c>
      <c r="E60" s="20">
        <v>16</v>
      </c>
      <c r="F60" s="20">
        <v>20</v>
      </c>
      <c r="G60" s="20">
        <v>3</v>
      </c>
      <c r="H60" s="21"/>
      <c r="I60" s="22">
        <v>5</v>
      </c>
      <c r="J60" s="22">
        <v>5</v>
      </c>
      <c r="K60" s="22">
        <v>3</v>
      </c>
      <c r="L60" s="22">
        <v>5</v>
      </c>
      <c r="M60" s="22">
        <v>4</v>
      </c>
      <c r="N60" s="22">
        <v>3</v>
      </c>
      <c r="O60" s="22">
        <v>3</v>
      </c>
      <c r="P60" s="22">
        <v>3</v>
      </c>
      <c r="Q60" s="22">
        <v>4</v>
      </c>
      <c r="R60" s="22">
        <v>5</v>
      </c>
      <c r="S60" s="22">
        <v>4</v>
      </c>
      <c r="T60" s="22">
        <v>5</v>
      </c>
      <c r="U60" s="22">
        <v>4</v>
      </c>
      <c r="V60" s="22">
        <v>5</v>
      </c>
      <c r="W60" s="22">
        <v>5</v>
      </c>
      <c r="X60" s="22">
        <v>5</v>
      </c>
      <c r="Y60" s="22">
        <v>5</v>
      </c>
      <c r="Z60" s="22">
        <v>5</v>
      </c>
      <c r="AA60" s="22">
        <v>5</v>
      </c>
      <c r="AB60" s="22">
        <v>5</v>
      </c>
      <c r="AC60" s="22">
        <v>5</v>
      </c>
      <c r="AD60" s="22">
        <v>4</v>
      </c>
      <c r="AE60" s="22">
        <v>4</v>
      </c>
      <c r="AF60" s="22">
        <v>5</v>
      </c>
      <c r="AG60" s="22">
        <v>5</v>
      </c>
      <c r="AH60" s="22">
        <v>4</v>
      </c>
      <c r="AI60" s="22">
        <v>4</v>
      </c>
      <c r="AJ60" s="22">
        <v>5</v>
      </c>
      <c r="AK60" s="22">
        <v>5</v>
      </c>
      <c r="AL60" s="21">
        <v>5</v>
      </c>
      <c r="AM60" s="21">
        <v>4</v>
      </c>
      <c r="AN60" s="21">
        <v>4</v>
      </c>
      <c r="AO60" s="21">
        <v>4</v>
      </c>
      <c r="AP60" s="21">
        <v>4</v>
      </c>
      <c r="AQ60" s="21">
        <v>3</v>
      </c>
      <c r="AR60" s="21">
        <v>3</v>
      </c>
      <c r="AS60" s="21">
        <v>3</v>
      </c>
      <c r="AT60" s="21">
        <v>3</v>
      </c>
      <c r="AU60" s="21">
        <v>5</v>
      </c>
      <c r="AV60" s="21">
        <v>3</v>
      </c>
      <c r="AW60" s="21">
        <v>5</v>
      </c>
      <c r="AX60" s="21">
        <v>5</v>
      </c>
      <c r="AY60" s="21">
        <v>4</v>
      </c>
      <c r="AZ60" s="21">
        <v>5</v>
      </c>
      <c r="BA60" s="21">
        <v>5</v>
      </c>
      <c r="BB60" s="21">
        <v>4</v>
      </c>
      <c r="BC60" s="21">
        <v>5</v>
      </c>
      <c r="BD60" s="21">
        <v>5</v>
      </c>
      <c r="BE60" s="21">
        <v>5</v>
      </c>
      <c r="BF60" s="21">
        <v>5</v>
      </c>
      <c r="BG60" s="21">
        <v>3</v>
      </c>
      <c r="BH60" s="21">
        <v>5</v>
      </c>
      <c r="BI60" s="21">
        <v>4</v>
      </c>
      <c r="BJ60" s="21">
        <v>4</v>
      </c>
      <c r="BK60" s="21">
        <v>4</v>
      </c>
      <c r="BL60" s="21">
        <v>3</v>
      </c>
      <c r="BM60" s="21">
        <v>5</v>
      </c>
      <c r="BN60" s="21">
        <v>5</v>
      </c>
      <c r="BO60" s="21">
        <v>4</v>
      </c>
      <c r="BP60" s="21">
        <v>3</v>
      </c>
      <c r="BQ60" s="21" t="s">
        <v>280</v>
      </c>
      <c r="BR60" s="21" t="s">
        <v>281</v>
      </c>
      <c r="BS60" s="21" t="s">
        <v>282</v>
      </c>
      <c r="BT60" s="21">
        <f t="shared" si="10"/>
        <v>0</v>
      </c>
      <c r="BU60" s="21">
        <f t="shared" si="11"/>
        <v>-1</v>
      </c>
      <c r="BV60" s="21">
        <f t="shared" si="12"/>
        <v>1</v>
      </c>
      <c r="BW60" s="21">
        <f t="shared" si="13"/>
        <v>-1</v>
      </c>
      <c r="BX60" s="21">
        <f t="shared" si="14"/>
        <v>0</v>
      </c>
      <c r="BY60" s="21">
        <f t="shared" si="15"/>
        <v>0</v>
      </c>
      <c r="BZ60" s="21">
        <f t="shared" si="16"/>
        <v>0</v>
      </c>
      <c r="CA60" s="21">
        <f t="shared" si="17"/>
        <v>0</v>
      </c>
      <c r="CB60" s="21">
        <f t="shared" si="18"/>
        <v>-1</v>
      </c>
      <c r="CC60" s="21">
        <f t="shared" si="19"/>
        <v>0</v>
      </c>
      <c r="CD60" s="21">
        <f t="shared" si="20"/>
        <v>-1</v>
      </c>
      <c r="CE60" s="21">
        <f t="shared" si="21"/>
        <v>0</v>
      </c>
      <c r="CF60" s="21">
        <f t="shared" si="22"/>
        <v>1</v>
      </c>
      <c r="CG60" s="21">
        <f t="shared" si="23"/>
        <v>-1</v>
      </c>
      <c r="CH60" s="21">
        <f t="shared" si="24"/>
        <v>0</v>
      </c>
      <c r="CI60" s="21">
        <f t="shared" si="25"/>
        <v>0</v>
      </c>
      <c r="CJ60" s="21">
        <f t="shared" si="26"/>
        <v>-1</v>
      </c>
      <c r="CK60" s="21">
        <f t="shared" si="27"/>
        <v>0</v>
      </c>
      <c r="CL60" s="21">
        <f t="shared" si="28"/>
        <v>0</v>
      </c>
      <c r="CM60" s="21">
        <f t="shared" si="29"/>
        <v>0</v>
      </c>
      <c r="CN60" s="21">
        <f t="shared" si="30"/>
        <v>0</v>
      </c>
      <c r="CO60" s="21">
        <f t="shared" si="31"/>
        <v>-1</v>
      </c>
      <c r="CP60" s="21">
        <f t="shared" si="32"/>
        <v>1</v>
      </c>
      <c r="CQ60" s="21">
        <f t="shared" si="33"/>
        <v>-1</v>
      </c>
      <c r="CR60" s="21">
        <f t="shared" si="34"/>
        <v>-1</v>
      </c>
      <c r="CS60" s="21">
        <f t="shared" si="35"/>
        <v>0</v>
      </c>
      <c r="CT60" s="21">
        <f t="shared" si="36"/>
        <v>-1</v>
      </c>
      <c r="CU60" s="21">
        <f t="shared" si="37"/>
        <v>0</v>
      </c>
      <c r="CV60" s="21">
        <f t="shared" si="38"/>
        <v>0</v>
      </c>
    </row>
    <row r="61" spans="1:100" ht="15" thickBot="1" x14ac:dyDescent="0.35">
      <c r="A61" s="19" t="s">
        <v>66</v>
      </c>
      <c r="B61" s="19" t="s">
        <v>105</v>
      </c>
      <c r="C61" s="20">
        <v>-1</v>
      </c>
      <c r="D61" s="20">
        <v>0</v>
      </c>
      <c r="E61" s="20">
        <v>13</v>
      </c>
      <c r="F61" s="20">
        <v>10</v>
      </c>
      <c r="G61" s="20">
        <v>1</v>
      </c>
      <c r="H61" s="21"/>
      <c r="I61" s="22">
        <v>4</v>
      </c>
      <c r="J61" s="22">
        <v>4</v>
      </c>
      <c r="K61" s="22">
        <v>4</v>
      </c>
      <c r="L61" s="22">
        <v>2</v>
      </c>
      <c r="M61" s="22">
        <v>3</v>
      </c>
      <c r="N61" s="22">
        <v>1</v>
      </c>
      <c r="O61" s="22">
        <v>3</v>
      </c>
      <c r="P61" s="22">
        <v>3</v>
      </c>
      <c r="Q61" s="22">
        <v>3</v>
      </c>
      <c r="R61" s="22">
        <v>4</v>
      </c>
      <c r="S61" s="22">
        <v>3</v>
      </c>
      <c r="T61" s="22">
        <v>5</v>
      </c>
      <c r="U61" s="22">
        <v>3</v>
      </c>
      <c r="V61" s="22">
        <v>4</v>
      </c>
      <c r="W61" s="22">
        <v>4</v>
      </c>
      <c r="X61" s="22">
        <v>4</v>
      </c>
      <c r="Y61" s="22">
        <v>4</v>
      </c>
      <c r="Z61" s="22">
        <v>4</v>
      </c>
      <c r="AA61" s="22">
        <v>5</v>
      </c>
      <c r="AB61" s="22">
        <v>5</v>
      </c>
      <c r="AC61" s="22">
        <v>3</v>
      </c>
      <c r="AD61" s="22">
        <v>3</v>
      </c>
      <c r="AE61" s="22">
        <v>2</v>
      </c>
      <c r="AF61" s="22">
        <v>5</v>
      </c>
      <c r="AG61" s="22">
        <v>4</v>
      </c>
      <c r="AH61" s="22">
        <v>4</v>
      </c>
      <c r="AI61" s="22">
        <v>3</v>
      </c>
      <c r="AJ61" s="22">
        <v>3</v>
      </c>
      <c r="AK61" s="22">
        <v>5</v>
      </c>
      <c r="AL61" s="21">
        <v>4</v>
      </c>
      <c r="AM61" s="21">
        <v>4</v>
      </c>
      <c r="AN61" s="21">
        <v>5</v>
      </c>
      <c r="AO61" s="21">
        <v>3</v>
      </c>
      <c r="AP61" s="21">
        <v>4</v>
      </c>
      <c r="AQ61" s="21">
        <v>2</v>
      </c>
      <c r="AR61" s="21">
        <v>2</v>
      </c>
      <c r="AS61" s="21">
        <v>3</v>
      </c>
      <c r="AT61" s="21">
        <v>3</v>
      </c>
      <c r="AU61" s="21">
        <v>4</v>
      </c>
      <c r="AV61" s="21">
        <v>3</v>
      </c>
      <c r="AW61" s="21">
        <v>4</v>
      </c>
      <c r="AX61" s="21">
        <v>3</v>
      </c>
      <c r="AY61" s="21">
        <v>3</v>
      </c>
      <c r="AZ61" s="21">
        <v>5</v>
      </c>
      <c r="BA61" s="21">
        <v>4</v>
      </c>
      <c r="BB61" s="21">
        <v>3</v>
      </c>
      <c r="BC61" s="21">
        <v>4</v>
      </c>
      <c r="BD61" s="21">
        <v>5</v>
      </c>
      <c r="BE61" s="21">
        <v>5</v>
      </c>
      <c r="BF61" s="21">
        <v>4</v>
      </c>
      <c r="BG61" s="21">
        <v>4</v>
      </c>
      <c r="BH61" s="21">
        <v>1</v>
      </c>
      <c r="BI61" s="21">
        <v>4</v>
      </c>
      <c r="BJ61" s="21">
        <v>1</v>
      </c>
      <c r="BK61" s="21">
        <v>3</v>
      </c>
      <c r="BL61" s="21">
        <v>4</v>
      </c>
      <c r="BM61" s="21">
        <v>4</v>
      </c>
      <c r="BN61" s="21">
        <v>5</v>
      </c>
      <c r="BO61" s="21">
        <v>3</v>
      </c>
      <c r="BP61" s="21">
        <v>3</v>
      </c>
      <c r="BQ61" s="21" t="s">
        <v>283</v>
      </c>
      <c r="BR61" s="21" t="s">
        <v>284</v>
      </c>
      <c r="BS61" s="21" t="s">
        <v>285</v>
      </c>
      <c r="BT61" s="21">
        <f t="shared" si="10"/>
        <v>0</v>
      </c>
      <c r="BU61" s="21">
        <f t="shared" si="11"/>
        <v>0</v>
      </c>
      <c r="BV61" s="21">
        <f t="shared" si="12"/>
        <v>1</v>
      </c>
      <c r="BW61" s="21">
        <f t="shared" si="13"/>
        <v>1</v>
      </c>
      <c r="BX61" s="21">
        <f t="shared" si="14"/>
        <v>1</v>
      </c>
      <c r="BY61" s="21">
        <f t="shared" si="15"/>
        <v>1</v>
      </c>
      <c r="BZ61" s="21">
        <f t="shared" si="16"/>
        <v>-1</v>
      </c>
      <c r="CA61" s="21">
        <f t="shared" si="17"/>
        <v>0</v>
      </c>
      <c r="CB61" s="21">
        <f t="shared" si="18"/>
        <v>0</v>
      </c>
      <c r="CC61" s="21">
        <f t="shared" si="19"/>
        <v>0</v>
      </c>
      <c r="CD61" s="21">
        <f t="shared" si="20"/>
        <v>0</v>
      </c>
      <c r="CE61" s="21">
        <f t="shared" si="21"/>
        <v>-1</v>
      </c>
      <c r="CF61" s="21">
        <f t="shared" si="22"/>
        <v>0</v>
      </c>
      <c r="CG61" s="21">
        <f t="shared" si="23"/>
        <v>-1</v>
      </c>
      <c r="CH61" s="21">
        <f t="shared" si="24"/>
        <v>1</v>
      </c>
      <c r="CI61" s="21">
        <f t="shared" si="25"/>
        <v>0</v>
      </c>
      <c r="CJ61" s="21">
        <f t="shared" si="26"/>
        <v>-1</v>
      </c>
      <c r="CK61" s="21">
        <f t="shared" si="27"/>
        <v>0</v>
      </c>
      <c r="CL61" s="21">
        <f t="shared" si="28"/>
        <v>0</v>
      </c>
      <c r="CM61" s="21">
        <f t="shared" si="29"/>
        <v>0</v>
      </c>
      <c r="CN61" s="21">
        <f t="shared" si="30"/>
        <v>1</v>
      </c>
      <c r="CO61" s="21">
        <f t="shared" si="31"/>
        <v>1</v>
      </c>
      <c r="CP61" s="21">
        <f t="shared" si="32"/>
        <v>-1</v>
      </c>
      <c r="CQ61" s="21">
        <f t="shared" si="33"/>
        <v>-1</v>
      </c>
      <c r="CR61" s="21">
        <f t="shared" si="34"/>
        <v>-3</v>
      </c>
      <c r="CS61" s="21">
        <f t="shared" si="35"/>
        <v>-1</v>
      </c>
      <c r="CT61" s="21">
        <f t="shared" si="36"/>
        <v>1</v>
      </c>
      <c r="CU61" s="21">
        <f t="shared" si="37"/>
        <v>1</v>
      </c>
      <c r="CV61" s="21">
        <f t="shared" si="38"/>
        <v>0</v>
      </c>
    </row>
    <row r="62" spans="1:100" ht="15" thickBot="1" x14ac:dyDescent="0.35">
      <c r="A62" s="19" t="s">
        <v>67</v>
      </c>
      <c r="B62" s="19" t="s">
        <v>105</v>
      </c>
      <c r="C62" s="20">
        <v>-2</v>
      </c>
      <c r="D62" s="20">
        <v>6</v>
      </c>
      <c r="E62" s="20">
        <v>18</v>
      </c>
      <c r="F62" s="20">
        <v>9</v>
      </c>
      <c r="G62" s="20">
        <v>1</v>
      </c>
      <c r="H62" s="21"/>
      <c r="I62" s="22">
        <v>5</v>
      </c>
      <c r="J62" s="22">
        <v>5</v>
      </c>
      <c r="K62" s="22">
        <v>5</v>
      </c>
      <c r="L62" s="22">
        <v>5</v>
      </c>
      <c r="M62" s="22">
        <v>5</v>
      </c>
      <c r="N62" s="22">
        <v>3</v>
      </c>
      <c r="O62" s="22">
        <v>4</v>
      </c>
      <c r="P62" s="22">
        <v>5</v>
      </c>
      <c r="Q62" s="22">
        <v>5</v>
      </c>
      <c r="R62" s="22">
        <v>5</v>
      </c>
      <c r="S62" s="22">
        <v>5</v>
      </c>
      <c r="T62" s="22">
        <v>5</v>
      </c>
      <c r="U62" s="22">
        <v>4</v>
      </c>
      <c r="V62" s="22">
        <v>5</v>
      </c>
      <c r="W62" s="22">
        <v>5</v>
      </c>
      <c r="X62" s="22">
        <v>5</v>
      </c>
      <c r="Y62" s="22">
        <v>4</v>
      </c>
      <c r="Z62" s="22">
        <v>3</v>
      </c>
      <c r="AA62" s="22">
        <v>5</v>
      </c>
      <c r="AB62" s="22">
        <v>5</v>
      </c>
      <c r="AC62" s="22">
        <v>5</v>
      </c>
      <c r="AD62" s="22">
        <v>5</v>
      </c>
      <c r="AE62" s="22">
        <v>5</v>
      </c>
      <c r="AF62" s="22">
        <v>5</v>
      </c>
      <c r="AG62" s="22">
        <v>5</v>
      </c>
      <c r="AH62" s="22">
        <v>5</v>
      </c>
      <c r="AI62" s="22">
        <v>4</v>
      </c>
      <c r="AJ62" s="22">
        <v>5</v>
      </c>
      <c r="AK62" s="22">
        <v>5</v>
      </c>
      <c r="AL62" s="21">
        <v>5</v>
      </c>
      <c r="AM62" s="21">
        <v>5</v>
      </c>
      <c r="AN62" s="21">
        <v>4</v>
      </c>
      <c r="AO62" s="21">
        <v>5</v>
      </c>
      <c r="AP62" s="21">
        <v>5</v>
      </c>
      <c r="AQ62" s="21">
        <v>3</v>
      </c>
      <c r="AR62" s="21">
        <v>4</v>
      </c>
      <c r="AS62" s="21">
        <v>4</v>
      </c>
      <c r="AT62" s="21">
        <v>5</v>
      </c>
      <c r="AU62" s="21">
        <v>5</v>
      </c>
      <c r="AV62" s="21">
        <v>5</v>
      </c>
      <c r="AW62" s="21">
        <v>5</v>
      </c>
      <c r="AX62" s="21">
        <v>5</v>
      </c>
      <c r="AY62" s="21">
        <v>5</v>
      </c>
      <c r="AZ62" s="21">
        <v>5</v>
      </c>
      <c r="BA62" s="21">
        <v>5</v>
      </c>
      <c r="BB62" s="21">
        <v>5</v>
      </c>
      <c r="BC62" s="21">
        <v>5</v>
      </c>
      <c r="BD62" s="21">
        <v>5</v>
      </c>
      <c r="BE62" s="21">
        <v>5</v>
      </c>
      <c r="BF62" s="21">
        <v>5</v>
      </c>
      <c r="BG62" s="21">
        <v>5</v>
      </c>
      <c r="BH62" s="21">
        <v>5</v>
      </c>
      <c r="BI62" s="21">
        <v>5</v>
      </c>
      <c r="BJ62" s="21">
        <v>5</v>
      </c>
      <c r="BK62" s="21">
        <v>5</v>
      </c>
      <c r="BL62" s="21">
        <v>5</v>
      </c>
      <c r="BM62" s="21">
        <v>5</v>
      </c>
      <c r="BN62" s="21">
        <v>5</v>
      </c>
      <c r="BO62" s="21">
        <v>5</v>
      </c>
      <c r="BP62" s="21">
        <v>5</v>
      </c>
      <c r="BQ62" s="21" t="s">
        <v>286</v>
      </c>
      <c r="BR62" s="21" t="s">
        <v>287</v>
      </c>
      <c r="BS62" s="21" t="s">
        <v>288</v>
      </c>
      <c r="BT62" s="21">
        <f t="shared" si="10"/>
        <v>0</v>
      </c>
      <c r="BU62" s="21">
        <f t="shared" si="11"/>
        <v>0</v>
      </c>
      <c r="BV62" s="21">
        <f t="shared" si="12"/>
        <v>-1</v>
      </c>
      <c r="BW62" s="21">
        <f t="shared" si="13"/>
        <v>0</v>
      </c>
      <c r="BX62" s="21">
        <f t="shared" si="14"/>
        <v>0</v>
      </c>
      <c r="BY62" s="21">
        <f t="shared" si="15"/>
        <v>0</v>
      </c>
      <c r="BZ62" s="21">
        <f t="shared" si="16"/>
        <v>0</v>
      </c>
      <c r="CA62" s="21">
        <f t="shared" si="17"/>
        <v>-1</v>
      </c>
      <c r="CB62" s="21">
        <f t="shared" si="18"/>
        <v>0</v>
      </c>
      <c r="CC62" s="21">
        <f t="shared" si="19"/>
        <v>0</v>
      </c>
      <c r="CD62" s="21">
        <f t="shared" si="20"/>
        <v>0</v>
      </c>
      <c r="CE62" s="21">
        <f t="shared" si="21"/>
        <v>0</v>
      </c>
      <c r="CF62" s="21">
        <f t="shared" si="22"/>
        <v>1</v>
      </c>
      <c r="CG62" s="21">
        <f t="shared" si="23"/>
        <v>0</v>
      </c>
      <c r="CH62" s="21">
        <f t="shared" si="24"/>
        <v>0</v>
      </c>
      <c r="CI62" s="21">
        <f t="shared" si="25"/>
        <v>0</v>
      </c>
      <c r="CJ62" s="21">
        <f t="shared" si="26"/>
        <v>1</v>
      </c>
      <c r="CK62" s="21">
        <f t="shared" si="27"/>
        <v>2</v>
      </c>
      <c r="CL62" s="21">
        <f t="shared" si="28"/>
        <v>0</v>
      </c>
      <c r="CM62" s="21">
        <f t="shared" si="29"/>
        <v>0</v>
      </c>
      <c r="CN62" s="21">
        <f t="shared" si="30"/>
        <v>0</v>
      </c>
      <c r="CO62" s="21">
        <f t="shared" si="31"/>
        <v>0</v>
      </c>
      <c r="CP62" s="21">
        <f t="shared" si="32"/>
        <v>0</v>
      </c>
      <c r="CQ62" s="21">
        <f t="shared" si="33"/>
        <v>0</v>
      </c>
      <c r="CR62" s="21">
        <f t="shared" si="34"/>
        <v>0</v>
      </c>
      <c r="CS62" s="21">
        <f t="shared" si="35"/>
        <v>0</v>
      </c>
      <c r="CT62" s="21">
        <f t="shared" si="36"/>
        <v>1</v>
      </c>
      <c r="CU62" s="21">
        <f t="shared" si="37"/>
        <v>0</v>
      </c>
      <c r="CV62" s="21">
        <f t="shared" si="38"/>
        <v>0</v>
      </c>
    </row>
    <row r="63" spans="1:100" ht="15" thickBot="1" x14ac:dyDescent="0.35">
      <c r="A63" s="19" t="s">
        <v>68</v>
      </c>
      <c r="B63" s="19" t="s">
        <v>105</v>
      </c>
      <c r="C63" s="20">
        <v>4</v>
      </c>
      <c r="D63" s="20">
        <v>3</v>
      </c>
      <c r="E63" s="20">
        <v>14</v>
      </c>
      <c r="F63" s="20">
        <v>13</v>
      </c>
      <c r="G63" s="20">
        <v>0</v>
      </c>
      <c r="H63" s="21"/>
      <c r="I63" s="22">
        <v>5</v>
      </c>
      <c r="J63" s="22">
        <v>5</v>
      </c>
      <c r="K63" s="22">
        <v>4</v>
      </c>
      <c r="L63" s="22">
        <v>5</v>
      </c>
      <c r="M63" s="22">
        <v>5</v>
      </c>
      <c r="N63" s="22">
        <v>4</v>
      </c>
      <c r="O63" s="22">
        <v>4</v>
      </c>
      <c r="P63" s="22">
        <v>3</v>
      </c>
      <c r="Q63" s="22">
        <v>4</v>
      </c>
      <c r="R63" s="22">
        <v>4</v>
      </c>
      <c r="S63" s="22">
        <v>3</v>
      </c>
      <c r="T63" s="22">
        <v>5</v>
      </c>
      <c r="U63" s="22">
        <v>4</v>
      </c>
      <c r="V63" s="22">
        <v>5</v>
      </c>
      <c r="W63" s="22">
        <v>4</v>
      </c>
      <c r="X63" s="22">
        <v>5</v>
      </c>
      <c r="Y63" s="22">
        <v>3</v>
      </c>
      <c r="Z63" s="22">
        <v>5</v>
      </c>
      <c r="AA63" s="22">
        <v>5</v>
      </c>
      <c r="AB63" s="22">
        <v>5</v>
      </c>
      <c r="AC63" s="22">
        <v>3</v>
      </c>
      <c r="AD63" s="22">
        <v>4</v>
      </c>
      <c r="AE63" s="22">
        <v>4</v>
      </c>
      <c r="AF63" s="22">
        <v>5</v>
      </c>
      <c r="AG63" s="22">
        <v>4</v>
      </c>
      <c r="AH63" s="22">
        <v>5</v>
      </c>
      <c r="AI63" s="22">
        <v>4</v>
      </c>
      <c r="AJ63" s="22">
        <v>5</v>
      </c>
      <c r="AK63" s="22">
        <v>5</v>
      </c>
      <c r="AL63" s="21">
        <v>5</v>
      </c>
      <c r="AM63" s="21">
        <v>5</v>
      </c>
      <c r="AN63" s="21">
        <v>5</v>
      </c>
      <c r="AO63" s="21">
        <v>4</v>
      </c>
      <c r="AP63" s="21">
        <v>4</v>
      </c>
      <c r="AQ63" s="21">
        <v>1</v>
      </c>
      <c r="AR63" s="21">
        <v>3</v>
      </c>
      <c r="AS63" s="21">
        <v>3</v>
      </c>
      <c r="AT63" s="21">
        <v>4</v>
      </c>
      <c r="AU63" s="21">
        <v>5</v>
      </c>
      <c r="AV63" s="21">
        <v>4</v>
      </c>
      <c r="AW63" s="21">
        <v>5</v>
      </c>
      <c r="AX63" s="21">
        <v>5</v>
      </c>
      <c r="AY63" s="21">
        <v>5</v>
      </c>
      <c r="AZ63" s="21">
        <v>5</v>
      </c>
      <c r="BA63" s="21">
        <v>5</v>
      </c>
      <c r="BB63" s="21">
        <v>4</v>
      </c>
      <c r="BC63" s="21">
        <v>5</v>
      </c>
      <c r="BD63" s="21">
        <v>5</v>
      </c>
      <c r="BE63" s="21">
        <v>5</v>
      </c>
      <c r="BF63" s="21">
        <v>4</v>
      </c>
      <c r="BG63" s="21">
        <v>4</v>
      </c>
      <c r="BH63" s="21">
        <v>5</v>
      </c>
      <c r="BI63" s="21">
        <v>5</v>
      </c>
      <c r="BJ63" s="21">
        <v>5</v>
      </c>
      <c r="BK63" s="21">
        <v>5</v>
      </c>
      <c r="BL63" s="21">
        <v>5</v>
      </c>
      <c r="BM63" s="21">
        <v>5</v>
      </c>
      <c r="BN63" s="21">
        <v>5</v>
      </c>
      <c r="BO63" s="21">
        <v>5</v>
      </c>
      <c r="BP63" s="21">
        <v>3</v>
      </c>
      <c r="BQ63" s="21" t="s">
        <v>289</v>
      </c>
      <c r="BR63" s="21" t="s">
        <v>290</v>
      </c>
      <c r="BS63" s="21" t="s">
        <v>291</v>
      </c>
      <c r="BT63" s="21">
        <f t="shared" si="10"/>
        <v>0</v>
      </c>
      <c r="BU63" s="21">
        <f t="shared" si="11"/>
        <v>0</v>
      </c>
      <c r="BV63" s="21">
        <f t="shared" si="12"/>
        <v>1</v>
      </c>
      <c r="BW63" s="21">
        <f t="shared" si="13"/>
        <v>-1</v>
      </c>
      <c r="BX63" s="21">
        <f t="shared" si="14"/>
        <v>-1</v>
      </c>
      <c r="BY63" s="21">
        <f t="shared" si="15"/>
        <v>-3</v>
      </c>
      <c r="BZ63" s="21">
        <f t="shared" si="16"/>
        <v>-1</v>
      </c>
      <c r="CA63" s="21">
        <f t="shared" si="17"/>
        <v>0</v>
      </c>
      <c r="CB63" s="21">
        <f t="shared" si="18"/>
        <v>0</v>
      </c>
      <c r="CC63" s="21">
        <f t="shared" si="19"/>
        <v>1</v>
      </c>
      <c r="CD63" s="21">
        <f t="shared" si="20"/>
        <v>1</v>
      </c>
      <c r="CE63" s="21">
        <f t="shared" si="21"/>
        <v>0</v>
      </c>
      <c r="CF63" s="21">
        <f t="shared" si="22"/>
        <v>1</v>
      </c>
      <c r="CG63" s="21">
        <f t="shared" si="23"/>
        <v>0</v>
      </c>
      <c r="CH63" s="21">
        <f t="shared" si="24"/>
        <v>1</v>
      </c>
      <c r="CI63" s="21">
        <f t="shared" si="25"/>
        <v>0</v>
      </c>
      <c r="CJ63" s="21">
        <f t="shared" si="26"/>
        <v>1</v>
      </c>
      <c r="CK63" s="21">
        <f t="shared" si="27"/>
        <v>0</v>
      </c>
      <c r="CL63" s="21">
        <f t="shared" si="28"/>
        <v>0</v>
      </c>
      <c r="CM63" s="21">
        <f t="shared" si="29"/>
        <v>0</v>
      </c>
      <c r="CN63" s="21">
        <f t="shared" si="30"/>
        <v>1</v>
      </c>
      <c r="CO63" s="21">
        <f t="shared" si="31"/>
        <v>0</v>
      </c>
      <c r="CP63" s="21">
        <f t="shared" si="32"/>
        <v>1</v>
      </c>
      <c r="CQ63" s="21">
        <f t="shared" si="33"/>
        <v>0</v>
      </c>
      <c r="CR63" s="21">
        <f t="shared" si="34"/>
        <v>1</v>
      </c>
      <c r="CS63" s="21">
        <f t="shared" si="35"/>
        <v>0</v>
      </c>
      <c r="CT63" s="21">
        <f t="shared" si="36"/>
        <v>1</v>
      </c>
      <c r="CU63" s="21">
        <f t="shared" si="37"/>
        <v>0</v>
      </c>
      <c r="CV63" s="21">
        <f t="shared" si="38"/>
        <v>0</v>
      </c>
    </row>
    <row r="64" spans="1:100" ht="15" thickBot="1" x14ac:dyDescent="0.35">
      <c r="A64" s="19" t="s">
        <v>69</v>
      </c>
      <c r="B64" s="19" t="s">
        <v>105</v>
      </c>
      <c r="C64" s="20">
        <v>6</v>
      </c>
      <c r="D64" s="20">
        <v>3</v>
      </c>
      <c r="E64" s="20">
        <v>6</v>
      </c>
      <c r="F64" s="20">
        <v>18</v>
      </c>
      <c r="G64" s="20">
        <v>6</v>
      </c>
      <c r="H64" s="21"/>
      <c r="I64" s="22">
        <v>5</v>
      </c>
      <c r="J64" s="22">
        <v>4</v>
      </c>
      <c r="K64" s="22">
        <v>4</v>
      </c>
      <c r="L64" s="22">
        <v>3</v>
      </c>
      <c r="M64" s="22">
        <v>4</v>
      </c>
      <c r="N64" s="22">
        <v>4</v>
      </c>
      <c r="O64" s="22">
        <v>3</v>
      </c>
      <c r="P64" s="22">
        <v>4</v>
      </c>
      <c r="Q64" s="22">
        <v>5</v>
      </c>
      <c r="R64" s="22">
        <v>5</v>
      </c>
      <c r="S64" s="22">
        <v>3</v>
      </c>
      <c r="T64" s="22">
        <v>5</v>
      </c>
      <c r="U64" s="22">
        <v>5</v>
      </c>
      <c r="V64" s="22">
        <v>5</v>
      </c>
      <c r="W64" s="22">
        <v>4</v>
      </c>
      <c r="X64" s="22">
        <v>5</v>
      </c>
      <c r="Y64" s="22">
        <v>3</v>
      </c>
      <c r="Z64" s="22">
        <v>4</v>
      </c>
      <c r="AA64" s="22">
        <v>5</v>
      </c>
      <c r="AB64" s="22">
        <v>4</v>
      </c>
      <c r="AC64" s="22">
        <v>5</v>
      </c>
      <c r="AD64" s="22">
        <v>5</v>
      </c>
      <c r="AE64" s="22">
        <v>5</v>
      </c>
      <c r="AF64" s="22">
        <v>4</v>
      </c>
      <c r="AG64" s="22">
        <v>5</v>
      </c>
      <c r="AH64" s="22">
        <v>5</v>
      </c>
      <c r="AI64" s="22">
        <v>4</v>
      </c>
      <c r="AJ64" s="22">
        <v>3</v>
      </c>
      <c r="AK64" s="22">
        <v>4</v>
      </c>
      <c r="AL64" s="21">
        <v>5</v>
      </c>
      <c r="AM64" s="21">
        <v>5</v>
      </c>
      <c r="AN64" s="21">
        <v>5</v>
      </c>
      <c r="AO64" s="21">
        <v>4</v>
      </c>
      <c r="AP64" s="21">
        <v>4</v>
      </c>
      <c r="AQ64" s="21">
        <v>4</v>
      </c>
      <c r="AR64" s="21">
        <v>3</v>
      </c>
      <c r="AS64" s="21">
        <v>4</v>
      </c>
      <c r="AT64" s="21">
        <v>5</v>
      </c>
      <c r="AU64" s="21">
        <v>5</v>
      </c>
      <c r="AV64" s="21">
        <v>4</v>
      </c>
      <c r="AW64" s="21">
        <v>4</v>
      </c>
      <c r="AX64" s="21">
        <v>5</v>
      </c>
      <c r="AY64" s="21">
        <v>4</v>
      </c>
      <c r="AZ64" s="21">
        <v>5</v>
      </c>
      <c r="BA64" s="21">
        <v>5</v>
      </c>
      <c r="BB64" s="21">
        <v>3</v>
      </c>
      <c r="BC64" s="21">
        <v>4</v>
      </c>
      <c r="BD64" s="21">
        <v>5</v>
      </c>
      <c r="BE64" s="21">
        <v>4</v>
      </c>
      <c r="BF64" s="21">
        <v>5</v>
      </c>
      <c r="BG64" s="21">
        <v>4</v>
      </c>
      <c r="BH64" s="21">
        <v>5</v>
      </c>
      <c r="BI64" s="21">
        <v>5</v>
      </c>
      <c r="BJ64" s="21">
        <v>5</v>
      </c>
      <c r="BK64" s="21">
        <v>5</v>
      </c>
      <c r="BL64" s="21">
        <v>4</v>
      </c>
      <c r="BM64" s="21">
        <v>4</v>
      </c>
      <c r="BN64" s="21">
        <v>4</v>
      </c>
      <c r="BO64" s="21">
        <v>4</v>
      </c>
      <c r="BP64" s="21">
        <v>3</v>
      </c>
      <c r="BQ64" s="21" t="s">
        <v>292</v>
      </c>
      <c r="BR64" s="21" t="s">
        <v>293</v>
      </c>
      <c r="BS64" s="21" t="s">
        <v>294</v>
      </c>
      <c r="BT64" s="21">
        <f t="shared" si="10"/>
        <v>0</v>
      </c>
      <c r="BU64" s="21">
        <f t="shared" si="11"/>
        <v>1</v>
      </c>
      <c r="BV64" s="21">
        <f t="shared" si="12"/>
        <v>1</v>
      </c>
      <c r="BW64" s="21">
        <f t="shared" si="13"/>
        <v>1</v>
      </c>
      <c r="BX64" s="21">
        <f t="shared" si="14"/>
        <v>0</v>
      </c>
      <c r="BY64" s="21">
        <f t="shared" si="15"/>
        <v>0</v>
      </c>
      <c r="BZ64" s="21">
        <f t="shared" si="16"/>
        <v>0</v>
      </c>
      <c r="CA64" s="21">
        <f t="shared" si="17"/>
        <v>0</v>
      </c>
      <c r="CB64" s="21">
        <f t="shared" si="18"/>
        <v>0</v>
      </c>
      <c r="CC64" s="21">
        <f t="shared" si="19"/>
        <v>0</v>
      </c>
      <c r="CD64" s="21">
        <f t="shared" si="20"/>
        <v>1</v>
      </c>
      <c r="CE64" s="21">
        <f t="shared" si="21"/>
        <v>-1</v>
      </c>
      <c r="CF64" s="21">
        <f t="shared" si="22"/>
        <v>0</v>
      </c>
      <c r="CG64" s="21">
        <f t="shared" si="23"/>
        <v>-1</v>
      </c>
      <c r="CH64" s="21">
        <f t="shared" si="24"/>
        <v>1</v>
      </c>
      <c r="CI64" s="21">
        <f t="shared" si="25"/>
        <v>0</v>
      </c>
      <c r="CJ64" s="21">
        <f t="shared" si="26"/>
        <v>0</v>
      </c>
      <c r="CK64" s="21">
        <f t="shared" si="27"/>
        <v>0</v>
      </c>
      <c r="CL64" s="21">
        <f t="shared" si="28"/>
        <v>0</v>
      </c>
      <c r="CM64" s="21">
        <f t="shared" si="29"/>
        <v>0</v>
      </c>
      <c r="CN64" s="21">
        <f t="shared" si="30"/>
        <v>0</v>
      </c>
      <c r="CO64" s="21">
        <f t="shared" si="31"/>
        <v>-1</v>
      </c>
      <c r="CP64" s="21">
        <f t="shared" si="32"/>
        <v>0</v>
      </c>
      <c r="CQ64" s="21">
        <f t="shared" si="33"/>
        <v>1</v>
      </c>
      <c r="CR64" s="21">
        <f t="shared" si="34"/>
        <v>0</v>
      </c>
      <c r="CS64" s="21">
        <f t="shared" si="35"/>
        <v>0</v>
      </c>
      <c r="CT64" s="21">
        <f t="shared" si="36"/>
        <v>0</v>
      </c>
      <c r="CU64" s="21">
        <f t="shared" si="37"/>
        <v>1</v>
      </c>
      <c r="CV64" s="21">
        <f t="shared" si="38"/>
        <v>0</v>
      </c>
    </row>
    <row r="65" spans="1:107" ht="15" thickBot="1" x14ac:dyDescent="0.35">
      <c r="A65" s="19" t="s">
        <v>70</v>
      </c>
      <c r="B65" s="19" t="s">
        <v>105</v>
      </c>
      <c r="C65" s="20">
        <v>-8</v>
      </c>
      <c r="D65" s="20">
        <v>7</v>
      </c>
      <c r="E65" s="20">
        <v>17</v>
      </c>
      <c r="F65" s="20">
        <v>22</v>
      </c>
      <c r="G65" s="20">
        <v>1</v>
      </c>
      <c r="H65" s="21"/>
      <c r="I65" s="22">
        <v>5</v>
      </c>
      <c r="J65" s="22">
        <v>4</v>
      </c>
      <c r="K65" s="22">
        <v>3</v>
      </c>
      <c r="L65" s="22">
        <v>5</v>
      </c>
      <c r="M65" s="22">
        <v>4</v>
      </c>
      <c r="N65" s="22">
        <v>2</v>
      </c>
      <c r="O65" s="22">
        <v>3</v>
      </c>
      <c r="P65" s="22">
        <v>3</v>
      </c>
      <c r="Q65" s="22">
        <v>5</v>
      </c>
      <c r="R65" s="22">
        <v>5</v>
      </c>
      <c r="S65" s="22">
        <v>4</v>
      </c>
      <c r="T65" s="22">
        <v>4</v>
      </c>
      <c r="U65" s="22">
        <v>5</v>
      </c>
      <c r="V65" s="22">
        <v>5</v>
      </c>
      <c r="W65" s="22">
        <v>5</v>
      </c>
      <c r="X65" s="22">
        <v>4</v>
      </c>
      <c r="Y65" s="22">
        <v>5</v>
      </c>
      <c r="Z65" s="22">
        <v>5</v>
      </c>
      <c r="AA65" s="22">
        <v>5</v>
      </c>
      <c r="AB65" s="22">
        <v>4</v>
      </c>
      <c r="AC65" s="22">
        <v>2</v>
      </c>
      <c r="AD65" s="22">
        <v>5</v>
      </c>
      <c r="AE65" s="22">
        <v>2</v>
      </c>
      <c r="AF65" s="22">
        <v>5</v>
      </c>
      <c r="AG65" s="22">
        <v>5</v>
      </c>
      <c r="AH65" s="22">
        <v>4</v>
      </c>
      <c r="AI65" s="22">
        <v>2</v>
      </c>
      <c r="AJ65" s="22">
        <v>5</v>
      </c>
      <c r="AK65" s="22">
        <v>5</v>
      </c>
      <c r="AL65" s="21">
        <v>5</v>
      </c>
      <c r="AM65" s="21">
        <v>5</v>
      </c>
      <c r="AN65" s="21">
        <v>5</v>
      </c>
      <c r="AO65" s="21">
        <v>5</v>
      </c>
      <c r="AP65" s="21">
        <v>4</v>
      </c>
      <c r="AQ65" s="21">
        <v>1</v>
      </c>
      <c r="AR65" s="21">
        <v>1</v>
      </c>
      <c r="AS65" s="21">
        <v>3</v>
      </c>
      <c r="AT65" s="21">
        <v>4</v>
      </c>
      <c r="AU65" s="21">
        <v>5</v>
      </c>
      <c r="AV65" s="21">
        <v>4</v>
      </c>
      <c r="AW65" s="21">
        <v>5</v>
      </c>
      <c r="AX65" s="21">
        <v>5</v>
      </c>
      <c r="AY65" s="21">
        <v>4</v>
      </c>
      <c r="AZ65" s="21">
        <v>4</v>
      </c>
      <c r="BA65" s="21">
        <v>4</v>
      </c>
      <c r="BB65" s="21">
        <v>4</v>
      </c>
      <c r="BC65" s="21">
        <v>4</v>
      </c>
      <c r="BD65" s="21">
        <v>4</v>
      </c>
      <c r="BE65" s="21">
        <v>4</v>
      </c>
      <c r="BF65" s="21">
        <v>4</v>
      </c>
      <c r="BG65" s="21">
        <v>5</v>
      </c>
      <c r="BH65" s="21">
        <v>5</v>
      </c>
      <c r="BI65" s="21">
        <v>5</v>
      </c>
      <c r="BJ65" s="21">
        <v>5</v>
      </c>
      <c r="BK65" s="21">
        <v>5</v>
      </c>
      <c r="BL65" s="21">
        <v>5</v>
      </c>
      <c r="BM65" s="21">
        <v>4</v>
      </c>
      <c r="BN65" s="21">
        <v>4</v>
      </c>
      <c r="BO65" s="21">
        <v>5</v>
      </c>
      <c r="BP65" s="21">
        <v>5</v>
      </c>
      <c r="BQ65" s="21" t="s">
        <v>295</v>
      </c>
      <c r="BR65" s="21" t="s">
        <v>296</v>
      </c>
      <c r="BS65" s="21" t="s">
        <v>297</v>
      </c>
      <c r="BT65" s="21">
        <f t="shared" si="10"/>
        <v>0</v>
      </c>
      <c r="BU65" s="21">
        <f t="shared" si="11"/>
        <v>1</v>
      </c>
      <c r="BV65" s="21">
        <f t="shared" si="12"/>
        <v>2</v>
      </c>
      <c r="BW65" s="21">
        <f t="shared" si="13"/>
        <v>0</v>
      </c>
      <c r="BX65" s="21">
        <f t="shared" si="14"/>
        <v>0</v>
      </c>
      <c r="BY65" s="21">
        <f t="shared" si="15"/>
        <v>-1</v>
      </c>
      <c r="BZ65" s="21">
        <f t="shared" si="16"/>
        <v>-2</v>
      </c>
      <c r="CA65" s="21">
        <f t="shared" si="17"/>
        <v>0</v>
      </c>
      <c r="CB65" s="21">
        <f t="shared" si="18"/>
        <v>-1</v>
      </c>
      <c r="CC65" s="21">
        <f t="shared" si="19"/>
        <v>0</v>
      </c>
      <c r="CD65" s="21">
        <f t="shared" si="20"/>
        <v>0</v>
      </c>
      <c r="CE65" s="21">
        <f t="shared" si="21"/>
        <v>1</v>
      </c>
      <c r="CF65" s="21">
        <f t="shared" si="22"/>
        <v>0</v>
      </c>
      <c r="CG65" s="21">
        <f t="shared" si="23"/>
        <v>-1</v>
      </c>
      <c r="CH65" s="21">
        <f t="shared" si="24"/>
        <v>-1</v>
      </c>
      <c r="CI65" s="21">
        <f t="shared" si="25"/>
        <v>0</v>
      </c>
      <c r="CJ65" s="21">
        <f t="shared" si="26"/>
        <v>-1</v>
      </c>
      <c r="CK65" s="21">
        <f t="shared" si="27"/>
        <v>-1</v>
      </c>
      <c r="CL65" s="21">
        <f t="shared" si="28"/>
        <v>-1</v>
      </c>
      <c r="CM65" s="21">
        <f t="shared" si="29"/>
        <v>0</v>
      </c>
      <c r="CN65" s="21">
        <f t="shared" si="30"/>
        <v>2</v>
      </c>
      <c r="CO65" s="21">
        <f t="shared" si="31"/>
        <v>0</v>
      </c>
      <c r="CP65" s="21">
        <f t="shared" si="32"/>
        <v>3</v>
      </c>
      <c r="CQ65" s="21">
        <f t="shared" si="33"/>
        <v>0</v>
      </c>
      <c r="CR65" s="21">
        <f t="shared" si="34"/>
        <v>0</v>
      </c>
      <c r="CS65" s="21">
        <f t="shared" si="35"/>
        <v>1</v>
      </c>
      <c r="CT65" s="21">
        <f t="shared" si="36"/>
        <v>3</v>
      </c>
      <c r="CU65" s="21">
        <f t="shared" si="37"/>
        <v>-1</v>
      </c>
      <c r="CV65" s="21">
        <f t="shared" si="38"/>
        <v>-1</v>
      </c>
    </row>
    <row r="66" spans="1:107" ht="15" thickBot="1" x14ac:dyDescent="0.35">
      <c r="A66" s="19" t="s">
        <v>71</v>
      </c>
      <c r="B66" s="19" t="s">
        <v>105</v>
      </c>
      <c r="C66" s="20">
        <v>33</v>
      </c>
      <c r="D66" s="20">
        <v>-13</v>
      </c>
      <c r="E66" s="20">
        <v>-1</v>
      </c>
      <c r="F66" s="20">
        <v>-1</v>
      </c>
      <c r="G66" s="20">
        <v>9</v>
      </c>
      <c r="H66" s="21"/>
      <c r="I66" s="22">
        <v>5</v>
      </c>
      <c r="J66" s="22">
        <v>3</v>
      </c>
      <c r="K66" s="22">
        <v>4</v>
      </c>
      <c r="L66" s="22">
        <v>1</v>
      </c>
      <c r="M66" s="22">
        <v>3</v>
      </c>
      <c r="N66" s="22">
        <v>3</v>
      </c>
      <c r="O66" s="22">
        <v>4</v>
      </c>
      <c r="P66" s="22">
        <v>4</v>
      </c>
      <c r="Q66" s="22">
        <v>4</v>
      </c>
      <c r="R66" s="22">
        <v>5</v>
      </c>
      <c r="S66" s="22">
        <v>4</v>
      </c>
      <c r="T66" s="22">
        <v>5</v>
      </c>
      <c r="U66" s="22">
        <v>5</v>
      </c>
      <c r="V66" s="22">
        <v>3</v>
      </c>
      <c r="W66" s="22">
        <v>5</v>
      </c>
      <c r="X66" s="22">
        <v>5</v>
      </c>
      <c r="Y66" s="22">
        <v>4</v>
      </c>
      <c r="Z66" s="22">
        <v>5</v>
      </c>
      <c r="AA66" s="22">
        <v>5</v>
      </c>
      <c r="AB66" s="22">
        <v>5</v>
      </c>
      <c r="AC66" s="22">
        <v>3</v>
      </c>
      <c r="AD66" s="22">
        <v>3</v>
      </c>
      <c r="AE66" s="22">
        <v>5</v>
      </c>
      <c r="AF66" s="22">
        <v>5</v>
      </c>
      <c r="AG66" s="22">
        <v>5</v>
      </c>
      <c r="AH66" s="22">
        <v>5</v>
      </c>
      <c r="AI66" s="22">
        <v>4</v>
      </c>
      <c r="AJ66" s="22">
        <v>5</v>
      </c>
      <c r="AK66" s="22">
        <v>5</v>
      </c>
      <c r="AL66" s="21">
        <v>5</v>
      </c>
      <c r="AM66" s="21">
        <v>4</v>
      </c>
      <c r="AN66" s="21">
        <v>5</v>
      </c>
      <c r="AO66" s="21">
        <v>1</v>
      </c>
      <c r="AP66" s="21">
        <v>5</v>
      </c>
      <c r="AQ66" s="21">
        <v>2</v>
      </c>
      <c r="AR66" s="21">
        <v>5</v>
      </c>
      <c r="AS66" s="21">
        <v>4</v>
      </c>
      <c r="AT66" s="21">
        <v>4</v>
      </c>
      <c r="AU66" s="21">
        <v>5</v>
      </c>
      <c r="AV66" s="21">
        <v>4</v>
      </c>
      <c r="AW66" s="21">
        <v>5</v>
      </c>
      <c r="AX66" s="21">
        <v>5</v>
      </c>
      <c r="AY66" s="21">
        <v>4</v>
      </c>
      <c r="AZ66" s="21">
        <v>5</v>
      </c>
      <c r="BA66" s="21">
        <v>5</v>
      </c>
      <c r="BB66" s="21">
        <v>3</v>
      </c>
      <c r="BC66" s="21">
        <v>5</v>
      </c>
      <c r="BD66" s="21">
        <v>5</v>
      </c>
      <c r="BE66" s="21">
        <v>5</v>
      </c>
      <c r="BF66" s="21">
        <v>5</v>
      </c>
      <c r="BG66" s="21">
        <v>2</v>
      </c>
      <c r="BH66" s="21">
        <v>5</v>
      </c>
      <c r="BI66" s="21">
        <v>5</v>
      </c>
      <c r="BJ66" s="21">
        <v>5</v>
      </c>
      <c r="BK66" s="21">
        <v>5</v>
      </c>
      <c r="BL66" s="21">
        <v>5</v>
      </c>
      <c r="BM66" s="21">
        <v>5</v>
      </c>
      <c r="BN66" s="21">
        <v>5</v>
      </c>
      <c r="BO66" s="21">
        <v>3</v>
      </c>
      <c r="BP66" s="21">
        <v>2</v>
      </c>
      <c r="BQ66" s="21" t="s">
        <v>298</v>
      </c>
      <c r="BR66" s="21" t="s">
        <v>299</v>
      </c>
      <c r="BS66" s="21" t="s">
        <v>300</v>
      </c>
      <c r="BT66" s="21">
        <f t="shared" si="10"/>
        <v>0</v>
      </c>
      <c r="BU66" s="21">
        <f t="shared" si="11"/>
        <v>1</v>
      </c>
      <c r="BV66" s="21">
        <f t="shared" si="12"/>
        <v>1</v>
      </c>
      <c r="BW66" s="21">
        <f t="shared" si="13"/>
        <v>0</v>
      </c>
      <c r="BX66" s="21">
        <f t="shared" si="14"/>
        <v>2</v>
      </c>
      <c r="BY66" s="21">
        <f t="shared" si="15"/>
        <v>-1</v>
      </c>
      <c r="BZ66" s="21">
        <f t="shared" si="16"/>
        <v>1</v>
      </c>
      <c r="CA66" s="21">
        <f t="shared" si="17"/>
        <v>0</v>
      </c>
      <c r="CB66" s="21">
        <f t="shared" si="18"/>
        <v>0</v>
      </c>
      <c r="CC66" s="21">
        <f t="shared" si="19"/>
        <v>0</v>
      </c>
      <c r="CD66" s="21">
        <f t="shared" si="20"/>
        <v>0</v>
      </c>
      <c r="CE66" s="21">
        <f t="shared" si="21"/>
        <v>0</v>
      </c>
      <c r="CF66" s="21">
        <f t="shared" si="22"/>
        <v>0</v>
      </c>
      <c r="CG66" s="21">
        <f t="shared" si="23"/>
        <v>1</v>
      </c>
      <c r="CH66" s="21">
        <f t="shared" si="24"/>
        <v>0</v>
      </c>
      <c r="CI66" s="21">
        <f t="shared" si="25"/>
        <v>0</v>
      </c>
      <c r="CJ66" s="21">
        <f t="shared" si="26"/>
        <v>-1</v>
      </c>
      <c r="CK66" s="21">
        <f t="shared" si="27"/>
        <v>0</v>
      </c>
      <c r="CL66" s="21">
        <f t="shared" si="28"/>
        <v>0</v>
      </c>
      <c r="CM66" s="21">
        <f t="shared" si="29"/>
        <v>0</v>
      </c>
      <c r="CN66" s="21">
        <f t="shared" si="30"/>
        <v>2</v>
      </c>
      <c r="CO66" s="21">
        <f t="shared" si="31"/>
        <v>-1</v>
      </c>
      <c r="CP66" s="21">
        <f t="shared" si="32"/>
        <v>0</v>
      </c>
      <c r="CQ66" s="21">
        <f t="shared" si="33"/>
        <v>0</v>
      </c>
      <c r="CR66" s="21">
        <f t="shared" si="34"/>
        <v>0</v>
      </c>
      <c r="CS66" s="21">
        <f t="shared" si="35"/>
        <v>0</v>
      </c>
      <c r="CT66" s="21">
        <f t="shared" si="36"/>
        <v>1</v>
      </c>
      <c r="CU66" s="21">
        <f t="shared" si="37"/>
        <v>0</v>
      </c>
      <c r="CV66" s="21">
        <f t="shared" si="38"/>
        <v>0</v>
      </c>
    </row>
    <row r="67" spans="1:107" ht="15" thickBot="1" x14ac:dyDescent="0.35">
      <c r="A67" s="19" t="s">
        <v>72</v>
      </c>
      <c r="B67" s="19" t="s">
        <v>105</v>
      </c>
      <c r="C67" s="20">
        <v>7</v>
      </c>
      <c r="D67" s="20">
        <v>10</v>
      </c>
      <c r="E67" s="20">
        <v>18</v>
      </c>
      <c r="F67" s="20">
        <v>18</v>
      </c>
      <c r="G67" s="20">
        <v>4</v>
      </c>
      <c r="H67" s="21"/>
      <c r="I67" s="22">
        <v>5</v>
      </c>
      <c r="J67" s="22">
        <v>5</v>
      </c>
      <c r="K67" s="22">
        <v>5</v>
      </c>
      <c r="L67" s="22">
        <v>5</v>
      </c>
      <c r="M67" s="22">
        <v>5</v>
      </c>
      <c r="N67" s="22">
        <v>4</v>
      </c>
      <c r="O67" s="22">
        <v>5</v>
      </c>
      <c r="P67" s="22">
        <v>4</v>
      </c>
      <c r="Q67" s="22">
        <v>4</v>
      </c>
      <c r="R67" s="22">
        <v>4</v>
      </c>
      <c r="S67" s="22">
        <v>4</v>
      </c>
      <c r="T67" s="22">
        <v>4</v>
      </c>
      <c r="U67" s="22">
        <v>4</v>
      </c>
      <c r="V67" s="22">
        <v>4</v>
      </c>
      <c r="W67" s="22">
        <v>5</v>
      </c>
      <c r="X67" s="22">
        <v>5</v>
      </c>
      <c r="Y67" s="22">
        <v>3</v>
      </c>
      <c r="Z67" s="22">
        <v>4</v>
      </c>
      <c r="AA67" s="22">
        <v>5</v>
      </c>
      <c r="AB67" s="22">
        <v>4</v>
      </c>
      <c r="AC67" s="22">
        <v>4</v>
      </c>
      <c r="AD67" s="22">
        <v>5</v>
      </c>
      <c r="AE67" s="22">
        <v>4</v>
      </c>
      <c r="AF67" s="22">
        <v>4</v>
      </c>
      <c r="AG67" s="22">
        <v>4</v>
      </c>
      <c r="AH67" s="22">
        <v>4</v>
      </c>
      <c r="AI67" s="22">
        <v>4</v>
      </c>
      <c r="AJ67" s="22">
        <v>4</v>
      </c>
      <c r="AK67" s="22">
        <v>5</v>
      </c>
      <c r="AL67" s="21">
        <v>5</v>
      </c>
      <c r="AM67" s="21">
        <v>5</v>
      </c>
      <c r="AN67" s="21">
        <v>5</v>
      </c>
      <c r="AO67" s="21">
        <v>4</v>
      </c>
      <c r="AP67" s="21">
        <v>4</v>
      </c>
      <c r="AQ67" s="21">
        <v>3</v>
      </c>
      <c r="AR67" s="21">
        <v>4</v>
      </c>
      <c r="AS67" s="21">
        <v>3</v>
      </c>
      <c r="AT67" s="21">
        <v>4</v>
      </c>
      <c r="AU67" s="21">
        <v>4</v>
      </c>
      <c r="AV67" s="21">
        <v>3</v>
      </c>
      <c r="AW67" s="21">
        <v>5</v>
      </c>
      <c r="AX67" s="21">
        <v>3</v>
      </c>
      <c r="AY67" s="21">
        <v>4</v>
      </c>
      <c r="AZ67" s="21">
        <v>4</v>
      </c>
      <c r="BA67" s="21">
        <v>5</v>
      </c>
      <c r="BB67" s="21">
        <v>5</v>
      </c>
      <c r="BC67" s="21">
        <v>5</v>
      </c>
      <c r="BD67" s="21">
        <v>5</v>
      </c>
      <c r="BE67" s="21">
        <v>3</v>
      </c>
      <c r="BF67" s="21">
        <v>3</v>
      </c>
      <c r="BG67" s="21">
        <v>5</v>
      </c>
      <c r="BH67" s="21">
        <v>4</v>
      </c>
      <c r="BI67" s="21">
        <v>5</v>
      </c>
      <c r="BJ67" s="21">
        <v>5</v>
      </c>
      <c r="BK67" s="21">
        <v>5</v>
      </c>
      <c r="BL67" s="21">
        <v>3</v>
      </c>
      <c r="BM67" s="21">
        <v>5</v>
      </c>
      <c r="BN67" s="21">
        <v>4</v>
      </c>
      <c r="BO67" s="21">
        <v>5</v>
      </c>
      <c r="BP67" s="21">
        <v>4</v>
      </c>
      <c r="BQ67" s="21" t="s">
        <v>301</v>
      </c>
      <c r="BR67" s="21" t="s">
        <v>302</v>
      </c>
      <c r="BS67" s="21" t="s">
        <v>303</v>
      </c>
      <c r="BT67" s="21">
        <f t="shared" si="10"/>
        <v>0</v>
      </c>
      <c r="BU67" s="21">
        <f t="shared" si="11"/>
        <v>0</v>
      </c>
      <c r="BV67" s="21">
        <f t="shared" si="12"/>
        <v>0</v>
      </c>
      <c r="BW67" s="21">
        <f t="shared" si="13"/>
        <v>-1</v>
      </c>
      <c r="BX67" s="21">
        <f t="shared" si="14"/>
        <v>-1</v>
      </c>
      <c r="BY67" s="21">
        <f t="shared" si="15"/>
        <v>-1</v>
      </c>
      <c r="BZ67" s="21">
        <f t="shared" si="16"/>
        <v>-1</v>
      </c>
      <c r="CA67" s="21">
        <f t="shared" si="17"/>
        <v>-1</v>
      </c>
      <c r="CB67" s="21">
        <f t="shared" si="18"/>
        <v>0</v>
      </c>
      <c r="CC67" s="21">
        <f t="shared" si="19"/>
        <v>0</v>
      </c>
      <c r="CD67" s="21">
        <f t="shared" si="20"/>
        <v>-1</v>
      </c>
      <c r="CE67" s="21">
        <f t="shared" si="21"/>
        <v>1</v>
      </c>
      <c r="CF67" s="21">
        <f t="shared" si="22"/>
        <v>-1</v>
      </c>
      <c r="CG67" s="21">
        <f t="shared" si="23"/>
        <v>0</v>
      </c>
      <c r="CH67" s="21">
        <f t="shared" si="24"/>
        <v>-1</v>
      </c>
      <c r="CI67" s="21">
        <f t="shared" si="25"/>
        <v>0</v>
      </c>
      <c r="CJ67" s="21">
        <f t="shared" si="26"/>
        <v>2</v>
      </c>
      <c r="CK67" s="21">
        <f t="shared" si="27"/>
        <v>1</v>
      </c>
      <c r="CL67" s="21">
        <f t="shared" si="28"/>
        <v>0</v>
      </c>
      <c r="CM67" s="21">
        <f t="shared" si="29"/>
        <v>-1</v>
      </c>
      <c r="CN67" s="21">
        <f t="shared" si="30"/>
        <v>-1</v>
      </c>
      <c r="CO67" s="21">
        <f t="shared" si="31"/>
        <v>0</v>
      </c>
      <c r="CP67" s="21">
        <f t="shared" si="32"/>
        <v>0</v>
      </c>
      <c r="CQ67" s="21">
        <f t="shared" si="33"/>
        <v>1</v>
      </c>
      <c r="CR67" s="21">
        <f t="shared" si="34"/>
        <v>1</v>
      </c>
      <c r="CS67" s="21">
        <f t="shared" si="35"/>
        <v>1</v>
      </c>
      <c r="CT67" s="21">
        <f t="shared" si="36"/>
        <v>-1</v>
      </c>
      <c r="CU67" s="21">
        <f t="shared" si="37"/>
        <v>1</v>
      </c>
      <c r="CV67" s="21">
        <f t="shared" si="38"/>
        <v>-1</v>
      </c>
    </row>
    <row r="68" spans="1:107" x14ac:dyDescent="0.3">
      <c r="B68" s="5"/>
      <c r="C68" s="26">
        <f>AVERAGE(C2:C67)</f>
        <v>6.2121212121212119</v>
      </c>
      <c r="D68" s="26">
        <f t="shared" ref="D68:G68" si="39">AVERAGE(D2:D67)</f>
        <v>1.393939393939394</v>
      </c>
      <c r="E68" s="26">
        <f t="shared" si="39"/>
        <v>6.7727272727272725</v>
      </c>
      <c r="F68" s="26">
        <f t="shared" si="39"/>
        <v>12.772727272727273</v>
      </c>
      <c r="G68" s="26">
        <f t="shared" si="39"/>
        <v>5.0909090909090908</v>
      </c>
      <c r="BO68">
        <f>AVERAGE(BO2:BO67)</f>
        <v>4.1076923076923073</v>
      </c>
      <c r="BP68">
        <f>AVERAGE(BP2:BP67)</f>
        <v>3.4153846153846152</v>
      </c>
      <c r="BT68">
        <f>COUNTIF(BT3:BT67,0)</f>
        <v>60</v>
      </c>
      <c r="BU68">
        <f t="shared" ref="BU68:CV68" si="40">COUNTIF(BU3:BU67,0)</f>
        <v>48</v>
      </c>
      <c r="BV68">
        <f t="shared" si="40"/>
        <v>37</v>
      </c>
      <c r="BW68">
        <f t="shared" si="40"/>
        <v>37</v>
      </c>
      <c r="BX68">
        <f t="shared" si="40"/>
        <v>44</v>
      </c>
      <c r="BY68">
        <f t="shared" si="40"/>
        <v>33</v>
      </c>
      <c r="BZ68">
        <f t="shared" si="40"/>
        <v>43</v>
      </c>
      <c r="CA68">
        <f t="shared" si="40"/>
        <v>41</v>
      </c>
      <c r="CB68">
        <f t="shared" si="40"/>
        <v>46</v>
      </c>
      <c r="CC68">
        <f t="shared" si="40"/>
        <v>47</v>
      </c>
      <c r="CD68">
        <f t="shared" si="40"/>
        <v>39</v>
      </c>
      <c r="CE68">
        <f t="shared" si="40"/>
        <v>47</v>
      </c>
      <c r="CF68">
        <f t="shared" si="40"/>
        <v>41</v>
      </c>
      <c r="CG68">
        <f t="shared" si="40"/>
        <v>39</v>
      </c>
      <c r="CH68">
        <f t="shared" si="40"/>
        <v>54</v>
      </c>
      <c r="CI68">
        <f t="shared" si="40"/>
        <v>60</v>
      </c>
      <c r="CJ68">
        <f t="shared" si="40"/>
        <v>35</v>
      </c>
      <c r="CK68">
        <f t="shared" si="40"/>
        <v>52</v>
      </c>
      <c r="CL68">
        <f t="shared" si="40"/>
        <v>52</v>
      </c>
      <c r="CM68">
        <f t="shared" si="40"/>
        <v>48</v>
      </c>
      <c r="CN68">
        <f t="shared" si="40"/>
        <v>39</v>
      </c>
      <c r="CO68">
        <f t="shared" si="40"/>
        <v>28</v>
      </c>
      <c r="CP68">
        <f t="shared" si="40"/>
        <v>45</v>
      </c>
      <c r="CQ68">
        <f t="shared" si="40"/>
        <v>53</v>
      </c>
      <c r="CR68">
        <f t="shared" si="40"/>
        <v>44</v>
      </c>
      <c r="CS68">
        <f t="shared" si="40"/>
        <v>41</v>
      </c>
      <c r="CT68">
        <f t="shared" si="40"/>
        <v>32</v>
      </c>
      <c r="CU68">
        <f t="shared" si="40"/>
        <v>42</v>
      </c>
      <c r="CV68">
        <f t="shared" si="40"/>
        <v>53</v>
      </c>
    </row>
    <row r="69" spans="1:107" x14ac:dyDescent="0.3">
      <c r="B69" s="5"/>
      <c r="C69" s="26">
        <f>AVERAGE(C2:C15)</f>
        <v>8.7857142857142865</v>
      </c>
      <c r="D69" s="26">
        <f t="shared" ref="D69:G69" si="41">AVERAGE(D2:D15)</f>
        <v>-1.1428571428571428</v>
      </c>
      <c r="E69" s="26">
        <f t="shared" si="41"/>
        <v>10.428571428571429</v>
      </c>
      <c r="F69" s="26">
        <f t="shared" si="41"/>
        <v>16.428571428571427</v>
      </c>
      <c r="G69" s="26">
        <f t="shared" si="41"/>
        <v>12</v>
      </c>
      <c r="BO69">
        <f>AVERAGE(BO3:BO15)</f>
        <v>4.2307692307692308</v>
      </c>
      <c r="BP69">
        <f>AVERAGE(BP3:BP15)</f>
        <v>3.5384615384615383</v>
      </c>
      <c r="BT69">
        <f>COUNTIF(BT3:BT67,"&gt;0")</f>
        <v>4</v>
      </c>
      <c r="BU69">
        <f t="shared" ref="BU69:CV69" si="42">COUNTIF(BU3:BU67,"&gt;0")</f>
        <v>12</v>
      </c>
      <c r="BV69">
        <f t="shared" si="42"/>
        <v>19</v>
      </c>
      <c r="BW69">
        <f t="shared" si="42"/>
        <v>16</v>
      </c>
      <c r="BX69">
        <f t="shared" si="42"/>
        <v>11</v>
      </c>
      <c r="BY69">
        <f t="shared" si="42"/>
        <v>15</v>
      </c>
      <c r="BZ69">
        <f t="shared" si="42"/>
        <v>11</v>
      </c>
      <c r="CA69">
        <f t="shared" si="42"/>
        <v>14</v>
      </c>
      <c r="CB69">
        <f t="shared" si="42"/>
        <v>13</v>
      </c>
      <c r="CC69">
        <f t="shared" si="42"/>
        <v>10</v>
      </c>
      <c r="CD69">
        <f t="shared" si="42"/>
        <v>13</v>
      </c>
      <c r="CE69">
        <f t="shared" si="42"/>
        <v>10</v>
      </c>
      <c r="CF69">
        <f t="shared" si="42"/>
        <v>14</v>
      </c>
      <c r="CG69">
        <f t="shared" si="42"/>
        <v>13</v>
      </c>
      <c r="CH69">
        <f t="shared" si="42"/>
        <v>6</v>
      </c>
      <c r="CI69">
        <f t="shared" si="42"/>
        <v>3</v>
      </c>
      <c r="CJ69">
        <f t="shared" si="42"/>
        <v>10</v>
      </c>
      <c r="CK69">
        <f t="shared" si="42"/>
        <v>6</v>
      </c>
      <c r="CL69">
        <f t="shared" si="42"/>
        <v>9</v>
      </c>
      <c r="CM69">
        <f t="shared" si="42"/>
        <v>9</v>
      </c>
      <c r="CN69">
        <f t="shared" si="42"/>
        <v>14</v>
      </c>
      <c r="CO69">
        <f t="shared" si="42"/>
        <v>16</v>
      </c>
      <c r="CP69">
        <f t="shared" si="42"/>
        <v>13</v>
      </c>
      <c r="CQ69">
        <f t="shared" si="42"/>
        <v>4</v>
      </c>
      <c r="CR69">
        <f t="shared" si="42"/>
        <v>10</v>
      </c>
      <c r="CS69">
        <f t="shared" si="42"/>
        <v>13</v>
      </c>
      <c r="CT69">
        <f t="shared" si="42"/>
        <v>23</v>
      </c>
      <c r="CU69">
        <f t="shared" si="42"/>
        <v>16</v>
      </c>
      <c r="CV69">
        <f t="shared" si="42"/>
        <v>5</v>
      </c>
    </row>
    <row r="70" spans="1:107" x14ac:dyDescent="0.3">
      <c r="C70" s="26">
        <f>AVERAGE(C16:C40)</f>
        <v>6.36</v>
      </c>
      <c r="D70" s="26">
        <f t="shared" ref="D70:G70" si="43">AVERAGE(D16:D40)</f>
        <v>0.4</v>
      </c>
      <c r="E70" s="26">
        <f t="shared" si="43"/>
        <v>-1.84</v>
      </c>
      <c r="F70" s="26">
        <f t="shared" si="43"/>
        <v>9.7200000000000006</v>
      </c>
      <c r="G70" s="26">
        <f t="shared" si="43"/>
        <v>3.52</v>
      </c>
      <c r="BO70">
        <f>AVERAGE(BO16:BO40)</f>
        <v>3.76</v>
      </c>
      <c r="BP70">
        <f>AVERAGE(BP16:BP40)</f>
        <v>3.24</v>
      </c>
      <c r="BT70">
        <f>COUNTIF(BT3:BT67,"&lt;0")</f>
        <v>1</v>
      </c>
      <c r="BU70">
        <f t="shared" ref="BU70:CV70" si="44">COUNTIF(BU3:BU67,"&lt;0")</f>
        <v>5</v>
      </c>
      <c r="BV70">
        <f t="shared" si="44"/>
        <v>9</v>
      </c>
      <c r="BW70">
        <f t="shared" si="44"/>
        <v>12</v>
      </c>
      <c r="BX70">
        <f t="shared" si="44"/>
        <v>10</v>
      </c>
      <c r="BY70">
        <f t="shared" si="44"/>
        <v>17</v>
      </c>
      <c r="BZ70">
        <f t="shared" si="44"/>
        <v>11</v>
      </c>
      <c r="CA70">
        <f t="shared" si="44"/>
        <v>10</v>
      </c>
      <c r="CB70">
        <f t="shared" si="44"/>
        <v>6</v>
      </c>
      <c r="CC70">
        <f t="shared" si="44"/>
        <v>8</v>
      </c>
      <c r="CD70">
        <f t="shared" si="44"/>
        <v>13</v>
      </c>
      <c r="CE70">
        <f t="shared" si="44"/>
        <v>8</v>
      </c>
      <c r="CF70">
        <f t="shared" si="44"/>
        <v>10</v>
      </c>
      <c r="CG70">
        <f t="shared" si="44"/>
        <v>13</v>
      </c>
      <c r="CH70">
        <f t="shared" si="44"/>
        <v>5</v>
      </c>
      <c r="CI70">
        <f t="shared" si="44"/>
        <v>2</v>
      </c>
      <c r="CJ70">
        <f t="shared" si="44"/>
        <v>20</v>
      </c>
      <c r="CK70">
        <f t="shared" si="44"/>
        <v>7</v>
      </c>
      <c r="CL70">
        <f t="shared" si="44"/>
        <v>4</v>
      </c>
      <c r="CM70">
        <f t="shared" si="44"/>
        <v>8</v>
      </c>
      <c r="CN70">
        <f t="shared" si="44"/>
        <v>12</v>
      </c>
      <c r="CO70">
        <f t="shared" si="44"/>
        <v>21</v>
      </c>
      <c r="CP70">
        <f t="shared" si="44"/>
        <v>7</v>
      </c>
      <c r="CQ70">
        <f t="shared" si="44"/>
        <v>8</v>
      </c>
      <c r="CR70">
        <f t="shared" si="44"/>
        <v>11</v>
      </c>
      <c r="CS70">
        <f t="shared" si="44"/>
        <v>11</v>
      </c>
      <c r="CT70">
        <f t="shared" si="44"/>
        <v>10</v>
      </c>
      <c r="CU70">
        <f t="shared" si="44"/>
        <v>7</v>
      </c>
      <c r="CV70">
        <f t="shared" si="44"/>
        <v>7</v>
      </c>
    </row>
    <row r="71" spans="1:107" x14ac:dyDescent="0.3">
      <c r="C71" s="26">
        <f>AVERAGE(C41:C67)</f>
        <v>4.7407407407407405</v>
      </c>
      <c r="D71" s="26">
        <f t="shared" ref="D71:G71" si="45">AVERAGE(D41:D67)</f>
        <v>3.6296296296296298</v>
      </c>
      <c r="E71" s="26">
        <f t="shared" si="45"/>
        <v>12.851851851851851</v>
      </c>
      <c r="F71" s="26">
        <f t="shared" si="45"/>
        <v>13.703703703703704</v>
      </c>
      <c r="G71" s="26">
        <f t="shared" si="45"/>
        <v>2.9629629629629628</v>
      </c>
      <c r="BO71">
        <f>AVERAGE(BO41:BO67)</f>
        <v>4.3703703703703702</v>
      </c>
      <c r="BP71">
        <f>AVERAGE(BP41:BP67)</f>
        <v>3.5185185185185186</v>
      </c>
      <c r="BT71" s="8">
        <f>COUNTIF(BT3:BT15,0)</f>
        <v>13</v>
      </c>
      <c r="BU71" s="8">
        <f t="shared" ref="BU71:CV71" si="46">COUNTIF(BU3:BU15,0)</f>
        <v>12</v>
      </c>
      <c r="BV71" s="8">
        <f t="shared" si="46"/>
        <v>8</v>
      </c>
      <c r="BW71" s="8">
        <f t="shared" si="46"/>
        <v>9</v>
      </c>
      <c r="BX71" s="8">
        <f t="shared" si="46"/>
        <v>12</v>
      </c>
      <c r="BY71" s="8">
        <f t="shared" si="46"/>
        <v>7</v>
      </c>
      <c r="BZ71" s="8">
        <f t="shared" si="46"/>
        <v>6</v>
      </c>
      <c r="CA71" s="8">
        <f t="shared" si="46"/>
        <v>8</v>
      </c>
      <c r="CB71" s="8">
        <f t="shared" si="46"/>
        <v>9</v>
      </c>
      <c r="CC71" s="8">
        <f t="shared" si="46"/>
        <v>8</v>
      </c>
      <c r="CD71" s="8">
        <f t="shared" si="46"/>
        <v>10</v>
      </c>
      <c r="CE71" s="8">
        <f t="shared" si="46"/>
        <v>12</v>
      </c>
      <c r="CF71" s="8">
        <f t="shared" si="46"/>
        <v>7</v>
      </c>
      <c r="CG71" s="8">
        <f t="shared" si="46"/>
        <v>10</v>
      </c>
      <c r="CH71" s="8">
        <f t="shared" si="46"/>
        <v>11</v>
      </c>
      <c r="CI71" s="8">
        <f t="shared" si="46"/>
        <v>12</v>
      </c>
      <c r="CJ71" s="8">
        <f t="shared" si="46"/>
        <v>10</v>
      </c>
      <c r="CK71" s="8">
        <f t="shared" si="46"/>
        <v>11</v>
      </c>
      <c r="CL71" s="8">
        <f t="shared" si="46"/>
        <v>10</v>
      </c>
      <c r="CM71" s="8">
        <f t="shared" si="46"/>
        <v>8</v>
      </c>
      <c r="CN71" s="8">
        <f t="shared" si="46"/>
        <v>7</v>
      </c>
      <c r="CO71" s="8">
        <f t="shared" si="46"/>
        <v>6</v>
      </c>
      <c r="CP71" s="8">
        <f t="shared" si="46"/>
        <v>10</v>
      </c>
      <c r="CQ71" s="8">
        <f t="shared" si="46"/>
        <v>10</v>
      </c>
      <c r="CR71" s="8">
        <f t="shared" si="46"/>
        <v>10</v>
      </c>
      <c r="CS71" s="8">
        <f t="shared" si="46"/>
        <v>9</v>
      </c>
      <c r="CT71" s="8">
        <f t="shared" si="46"/>
        <v>9</v>
      </c>
      <c r="CU71" s="8">
        <f t="shared" si="46"/>
        <v>10</v>
      </c>
      <c r="CV71" s="8">
        <f t="shared" si="46"/>
        <v>11</v>
      </c>
    </row>
    <row r="72" spans="1:107" x14ac:dyDescent="0.3">
      <c r="BT72" s="8">
        <f>COUNTIF(BT3:BT15,"&gt;0")</f>
        <v>0</v>
      </c>
      <c r="BU72" s="8">
        <f t="shared" ref="BU72:CV72" si="47">COUNTIF(BU3:BU15,"&gt;0")</f>
        <v>1</v>
      </c>
      <c r="BV72" s="8">
        <f t="shared" si="47"/>
        <v>3</v>
      </c>
      <c r="BW72" s="8">
        <f t="shared" si="47"/>
        <v>2</v>
      </c>
      <c r="BX72" s="8">
        <f t="shared" si="47"/>
        <v>1</v>
      </c>
      <c r="BY72" s="8">
        <f t="shared" si="47"/>
        <v>5</v>
      </c>
      <c r="BZ72" s="8">
        <f t="shared" si="47"/>
        <v>3</v>
      </c>
      <c r="CA72" s="8">
        <f t="shared" si="47"/>
        <v>2</v>
      </c>
      <c r="CB72" s="8">
        <f t="shared" si="47"/>
        <v>1</v>
      </c>
      <c r="CC72" s="8">
        <f t="shared" si="47"/>
        <v>2</v>
      </c>
      <c r="CD72" s="8">
        <f t="shared" si="47"/>
        <v>1</v>
      </c>
      <c r="CE72" s="8">
        <f t="shared" si="47"/>
        <v>0</v>
      </c>
      <c r="CF72" s="8">
        <f t="shared" si="47"/>
        <v>1</v>
      </c>
      <c r="CG72" s="8">
        <f t="shared" si="47"/>
        <v>1</v>
      </c>
      <c r="CH72" s="8">
        <f t="shared" si="47"/>
        <v>1</v>
      </c>
      <c r="CI72" s="8">
        <f t="shared" si="47"/>
        <v>1</v>
      </c>
      <c r="CJ72" s="8">
        <f t="shared" si="47"/>
        <v>0</v>
      </c>
      <c r="CK72" s="8">
        <f t="shared" si="47"/>
        <v>0</v>
      </c>
      <c r="CL72" s="8">
        <f t="shared" si="47"/>
        <v>2</v>
      </c>
      <c r="CM72" s="8">
        <f t="shared" si="47"/>
        <v>1</v>
      </c>
      <c r="CN72" s="8">
        <f t="shared" si="47"/>
        <v>1</v>
      </c>
      <c r="CO72" s="8">
        <f t="shared" si="47"/>
        <v>2</v>
      </c>
      <c r="CP72" s="8">
        <f t="shared" si="47"/>
        <v>2</v>
      </c>
      <c r="CQ72" s="8">
        <f t="shared" si="47"/>
        <v>1</v>
      </c>
      <c r="CR72" s="8">
        <f t="shared" si="47"/>
        <v>2</v>
      </c>
      <c r="CS72" s="8">
        <f t="shared" si="47"/>
        <v>2</v>
      </c>
      <c r="CT72" s="8">
        <f t="shared" si="47"/>
        <v>3</v>
      </c>
      <c r="CU72" s="8">
        <f t="shared" si="47"/>
        <v>2</v>
      </c>
      <c r="CV72" s="8">
        <f t="shared" si="47"/>
        <v>1</v>
      </c>
    </row>
    <row r="73" spans="1:107" x14ac:dyDescent="0.3">
      <c r="BT73" s="8">
        <f>COUNTIF(BT3:BT15,"&lt;0")</f>
        <v>0</v>
      </c>
      <c r="BU73" s="8">
        <f t="shared" ref="BU73:CV73" si="48">COUNTIF(BU3:BU15,"&lt;0")</f>
        <v>0</v>
      </c>
      <c r="BV73" s="8">
        <f t="shared" si="48"/>
        <v>2</v>
      </c>
      <c r="BW73" s="8">
        <f t="shared" si="48"/>
        <v>2</v>
      </c>
      <c r="BX73" s="8">
        <f t="shared" si="48"/>
        <v>0</v>
      </c>
      <c r="BY73" s="8">
        <f t="shared" si="48"/>
        <v>1</v>
      </c>
      <c r="BZ73" s="8">
        <f t="shared" si="48"/>
        <v>4</v>
      </c>
      <c r="CA73" s="8">
        <f t="shared" si="48"/>
        <v>3</v>
      </c>
      <c r="CB73" s="8">
        <f t="shared" si="48"/>
        <v>3</v>
      </c>
      <c r="CC73" s="8">
        <f t="shared" si="48"/>
        <v>3</v>
      </c>
      <c r="CD73" s="8">
        <f t="shared" si="48"/>
        <v>2</v>
      </c>
      <c r="CE73" s="8">
        <f t="shared" si="48"/>
        <v>1</v>
      </c>
      <c r="CF73" s="8">
        <f t="shared" si="48"/>
        <v>5</v>
      </c>
      <c r="CG73" s="8">
        <f t="shared" si="48"/>
        <v>2</v>
      </c>
      <c r="CH73" s="8">
        <f t="shared" si="48"/>
        <v>1</v>
      </c>
      <c r="CI73" s="8">
        <f t="shared" si="48"/>
        <v>0</v>
      </c>
      <c r="CJ73" s="8">
        <f t="shared" si="48"/>
        <v>3</v>
      </c>
      <c r="CK73" s="8">
        <f t="shared" si="48"/>
        <v>2</v>
      </c>
      <c r="CL73" s="8">
        <f t="shared" si="48"/>
        <v>1</v>
      </c>
      <c r="CM73" s="8">
        <f t="shared" si="48"/>
        <v>4</v>
      </c>
      <c r="CN73" s="8">
        <f t="shared" si="48"/>
        <v>5</v>
      </c>
      <c r="CO73" s="8">
        <f t="shared" si="48"/>
        <v>5</v>
      </c>
      <c r="CP73" s="8">
        <f t="shared" si="48"/>
        <v>1</v>
      </c>
      <c r="CQ73" s="8">
        <f t="shared" si="48"/>
        <v>2</v>
      </c>
      <c r="CR73" s="8">
        <f t="shared" si="48"/>
        <v>1</v>
      </c>
      <c r="CS73" s="8">
        <f t="shared" si="48"/>
        <v>2</v>
      </c>
      <c r="CT73" s="8">
        <f t="shared" si="48"/>
        <v>1</v>
      </c>
      <c r="CU73" s="8">
        <f t="shared" si="48"/>
        <v>1</v>
      </c>
      <c r="CV73" s="8">
        <f t="shared" si="48"/>
        <v>1</v>
      </c>
    </row>
    <row r="74" spans="1:107" x14ac:dyDescent="0.3">
      <c r="BT74" s="17">
        <f>COUNTIF(BT16:BT40,"0")</f>
        <v>23</v>
      </c>
      <c r="BU74" s="17">
        <f t="shared" ref="BU74:CV74" si="49">COUNTIF(BU16:BU40,"0")</f>
        <v>16</v>
      </c>
      <c r="BV74" s="17">
        <f t="shared" si="49"/>
        <v>15</v>
      </c>
      <c r="BW74" s="17">
        <f t="shared" si="49"/>
        <v>12</v>
      </c>
      <c r="BX74" s="17">
        <f t="shared" si="49"/>
        <v>14</v>
      </c>
      <c r="BY74" s="17">
        <f t="shared" si="49"/>
        <v>15</v>
      </c>
      <c r="BZ74" s="17">
        <f t="shared" si="49"/>
        <v>21</v>
      </c>
      <c r="CA74" s="17">
        <f t="shared" si="49"/>
        <v>15</v>
      </c>
      <c r="CB74" s="17">
        <f t="shared" si="49"/>
        <v>17</v>
      </c>
      <c r="CC74" s="17">
        <f t="shared" si="49"/>
        <v>16</v>
      </c>
      <c r="CD74" s="17">
        <f t="shared" si="49"/>
        <v>14</v>
      </c>
      <c r="CE74" s="17">
        <f t="shared" si="49"/>
        <v>16</v>
      </c>
      <c r="CF74" s="17">
        <f t="shared" si="49"/>
        <v>17</v>
      </c>
      <c r="CG74" s="17">
        <f t="shared" si="49"/>
        <v>14</v>
      </c>
      <c r="CH74" s="17">
        <f t="shared" si="49"/>
        <v>21</v>
      </c>
      <c r="CI74" s="17">
        <f t="shared" si="49"/>
        <v>22</v>
      </c>
      <c r="CJ74" s="17">
        <f t="shared" si="49"/>
        <v>12</v>
      </c>
      <c r="CK74" s="17">
        <f t="shared" si="49"/>
        <v>22</v>
      </c>
      <c r="CL74" s="17">
        <f t="shared" si="49"/>
        <v>19</v>
      </c>
      <c r="CM74" s="17">
        <f t="shared" si="49"/>
        <v>19</v>
      </c>
      <c r="CN74" s="17">
        <f t="shared" si="49"/>
        <v>17</v>
      </c>
      <c r="CO74" s="17">
        <f t="shared" si="49"/>
        <v>10</v>
      </c>
      <c r="CP74" s="17">
        <f t="shared" si="49"/>
        <v>15</v>
      </c>
      <c r="CQ74" s="17">
        <f t="shared" si="49"/>
        <v>22</v>
      </c>
      <c r="CR74" s="17">
        <f t="shared" si="49"/>
        <v>15</v>
      </c>
      <c r="CS74" s="17">
        <f t="shared" si="49"/>
        <v>14</v>
      </c>
      <c r="CT74" s="17">
        <f t="shared" si="49"/>
        <v>12</v>
      </c>
      <c r="CU74" s="17">
        <f t="shared" si="49"/>
        <v>14</v>
      </c>
      <c r="CV74" s="17">
        <f t="shared" si="49"/>
        <v>19</v>
      </c>
    </row>
    <row r="75" spans="1:107" x14ac:dyDescent="0.3">
      <c r="BT75" s="17">
        <f>COUNTIF(BT16:BT40,"&gt;0")</f>
        <v>2</v>
      </c>
      <c r="BU75" s="17">
        <f t="shared" ref="BU75:CV75" si="50">COUNTIF(BU16:BU40,"&gt;0")</f>
        <v>6</v>
      </c>
      <c r="BV75" s="17">
        <f t="shared" si="50"/>
        <v>6</v>
      </c>
      <c r="BW75" s="17">
        <f t="shared" si="50"/>
        <v>7</v>
      </c>
      <c r="BX75" s="17">
        <f t="shared" si="50"/>
        <v>5</v>
      </c>
      <c r="BY75" s="17">
        <f t="shared" si="50"/>
        <v>4</v>
      </c>
      <c r="BZ75" s="17">
        <f t="shared" si="50"/>
        <v>3</v>
      </c>
      <c r="CA75" s="17">
        <f t="shared" si="50"/>
        <v>7</v>
      </c>
      <c r="CB75" s="17">
        <f t="shared" si="50"/>
        <v>8</v>
      </c>
      <c r="CC75" s="17">
        <f t="shared" si="50"/>
        <v>5</v>
      </c>
      <c r="CD75" s="17">
        <f t="shared" si="50"/>
        <v>7</v>
      </c>
      <c r="CE75" s="17">
        <f t="shared" si="50"/>
        <v>7</v>
      </c>
      <c r="CF75" s="17">
        <f t="shared" si="50"/>
        <v>7</v>
      </c>
      <c r="CG75" s="17">
        <f t="shared" si="50"/>
        <v>9</v>
      </c>
      <c r="CH75" s="17">
        <f t="shared" si="50"/>
        <v>2</v>
      </c>
      <c r="CI75" s="17">
        <f t="shared" si="50"/>
        <v>1</v>
      </c>
      <c r="CJ75" s="17">
        <f t="shared" si="50"/>
        <v>3</v>
      </c>
      <c r="CK75" s="17">
        <f t="shared" si="50"/>
        <v>1</v>
      </c>
      <c r="CL75" s="17">
        <f t="shared" si="50"/>
        <v>5</v>
      </c>
      <c r="CM75" s="17">
        <f t="shared" si="50"/>
        <v>5</v>
      </c>
      <c r="CN75" s="17">
        <f t="shared" si="50"/>
        <v>5</v>
      </c>
      <c r="CO75" s="17">
        <f t="shared" si="50"/>
        <v>7</v>
      </c>
      <c r="CP75" s="17">
        <f t="shared" si="50"/>
        <v>6</v>
      </c>
      <c r="CQ75" s="17">
        <f t="shared" si="50"/>
        <v>1</v>
      </c>
      <c r="CR75" s="17">
        <f t="shared" si="50"/>
        <v>6</v>
      </c>
      <c r="CS75" s="17">
        <f t="shared" si="50"/>
        <v>7</v>
      </c>
      <c r="CT75" s="17">
        <f t="shared" si="50"/>
        <v>11</v>
      </c>
      <c r="CU75" s="17">
        <f t="shared" si="50"/>
        <v>9</v>
      </c>
      <c r="CV75" s="17">
        <f t="shared" si="50"/>
        <v>4</v>
      </c>
    </row>
    <row r="76" spans="1:107" x14ac:dyDescent="0.3">
      <c r="BT76" s="17">
        <f>COUNTIF(BT16:BT40,"&lt;0")</f>
        <v>0</v>
      </c>
      <c r="BU76" s="17">
        <f t="shared" ref="BU76:CV76" si="51">COUNTIF(BU16:BU40,"&lt;0")</f>
        <v>3</v>
      </c>
      <c r="BV76" s="17">
        <f t="shared" si="51"/>
        <v>4</v>
      </c>
      <c r="BW76" s="17">
        <f t="shared" si="51"/>
        <v>6</v>
      </c>
      <c r="BX76" s="17">
        <f t="shared" si="51"/>
        <v>6</v>
      </c>
      <c r="BY76" s="17">
        <f t="shared" si="51"/>
        <v>6</v>
      </c>
      <c r="BZ76" s="17">
        <f t="shared" si="51"/>
        <v>1</v>
      </c>
      <c r="CA76" s="17">
        <f t="shared" si="51"/>
        <v>3</v>
      </c>
      <c r="CB76" s="17">
        <f t="shared" si="51"/>
        <v>0</v>
      </c>
      <c r="CC76" s="17">
        <f t="shared" si="51"/>
        <v>4</v>
      </c>
      <c r="CD76" s="17">
        <f t="shared" si="51"/>
        <v>4</v>
      </c>
      <c r="CE76" s="17">
        <f t="shared" si="51"/>
        <v>2</v>
      </c>
      <c r="CF76" s="17">
        <f t="shared" si="51"/>
        <v>1</v>
      </c>
      <c r="CG76" s="17">
        <f t="shared" si="51"/>
        <v>2</v>
      </c>
      <c r="CH76" s="17">
        <f t="shared" si="51"/>
        <v>2</v>
      </c>
      <c r="CI76" s="17">
        <f t="shared" si="51"/>
        <v>2</v>
      </c>
      <c r="CJ76" s="17">
        <f t="shared" si="51"/>
        <v>10</v>
      </c>
      <c r="CK76" s="17">
        <f t="shared" si="51"/>
        <v>2</v>
      </c>
      <c r="CL76" s="17">
        <f t="shared" si="51"/>
        <v>1</v>
      </c>
      <c r="CM76" s="17">
        <f t="shared" si="51"/>
        <v>1</v>
      </c>
      <c r="CN76" s="17">
        <f t="shared" si="51"/>
        <v>3</v>
      </c>
      <c r="CO76" s="17">
        <f t="shared" si="51"/>
        <v>8</v>
      </c>
      <c r="CP76" s="17">
        <f t="shared" si="51"/>
        <v>4</v>
      </c>
      <c r="CQ76" s="17">
        <f t="shared" si="51"/>
        <v>2</v>
      </c>
      <c r="CR76" s="17">
        <f t="shared" si="51"/>
        <v>4</v>
      </c>
      <c r="CS76" s="17">
        <f t="shared" si="51"/>
        <v>4</v>
      </c>
      <c r="CT76" s="17">
        <f t="shared" si="51"/>
        <v>2</v>
      </c>
      <c r="CU76" s="17">
        <f t="shared" si="51"/>
        <v>2</v>
      </c>
      <c r="CV76" s="17">
        <f t="shared" si="51"/>
        <v>2</v>
      </c>
    </row>
    <row r="77" spans="1:107" x14ac:dyDescent="0.3">
      <c r="BT77" s="24">
        <f>COUNTIF(BT41:BT67,"0")</f>
        <v>24</v>
      </c>
      <c r="BU77" s="24">
        <f t="shared" ref="BU77:CV77" si="52">COUNTIF(BU41:BU67,"0")</f>
        <v>20</v>
      </c>
      <c r="BV77" s="24">
        <f t="shared" si="52"/>
        <v>14</v>
      </c>
      <c r="BW77" s="24">
        <f t="shared" si="52"/>
        <v>16</v>
      </c>
      <c r="BX77" s="24">
        <f t="shared" si="52"/>
        <v>18</v>
      </c>
      <c r="BY77" s="24">
        <f t="shared" si="52"/>
        <v>11</v>
      </c>
      <c r="BZ77" s="24">
        <f t="shared" si="52"/>
        <v>16</v>
      </c>
      <c r="CA77" s="24">
        <f t="shared" si="52"/>
        <v>18</v>
      </c>
      <c r="CB77" s="24">
        <f t="shared" si="52"/>
        <v>20</v>
      </c>
      <c r="CC77" s="24">
        <f t="shared" si="52"/>
        <v>23</v>
      </c>
      <c r="CD77" s="24">
        <f t="shared" si="52"/>
        <v>15</v>
      </c>
      <c r="CE77" s="24">
        <f t="shared" si="52"/>
        <v>19</v>
      </c>
      <c r="CF77" s="24">
        <f t="shared" si="52"/>
        <v>17</v>
      </c>
      <c r="CG77" s="24">
        <f t="shared" si="52"/>
        <v>15</v>
      </c>
      <c r="CH77" s="24">
        <f t="shared" si="52"/>
        <v>22</v>
      </c>
      <c r="CI77" s="24">
        <f t="shared" si="52"/>
        <v>26</v>
      </c>
      <c r="CJ77" s="24">
        <f t="shared" si="52"/>
        <v>13</v>
      </c>
      <c r="CK77" s="24">
        <f t="shared" si="52"/>
        <v>19</v>
      </c>
      <c r="CL77" s="24">
        <f t="shared" si="52"/>
        <v>23</v>
      </c>
      <c r="CM77" s="24">
        <f t="shared" si="52"/>
        <v>21</v>
      </c>
      <c r="CN77" s="24">
        <f t="shared" si="52"/>
        <v>15</v>
      </c>
      <c r="CO77" s="24">
        <f t="shared" si="52"/>
        <v>12</v>
      </c>
      <c r="CP77" s="24">
        <f t="shared" si="52"/>
        <v>20</v>
      </c>
      <c r="CQ77" s="24">
        <f t="shared" si="52"/>
        <v>21</v>
      </c>
      <c r="CR77" s="24">
        <f t="shared" si="52"/>
        <v>19</v>
      </c>
      <c r="CS77" s="24">
        <f t="shared" si="52"/>
        <v>18</v>
      </c>
      <c r="CT77" s="24">
        <f t="shared" si="52"/>
        <v>11</v>
      </c>
      <c r="CU77" s="24">
        <f t="shared" si="52"/>
        <v>18</v>
      </c>
      <c r="CV77" s="24">
        <f t="shared" si="52"/>
        <v>23</v>
      </c>
    </row>
    <row r="78" spans="1:107" x14ac:dyDescent="0.3">
      <c r="BT78" s="24">
        <f>COUNTIF(BT41:BT67,"&gt;0")</f>
        <v>2</v>
      </c>
      <c r="BU78" s="24">
        <f t="shared" ref="BU78:CV78" si="53">COUNTIF(BU41:BU67,"&gt;0")</f>
        <v>5</v>
      </c>
      <c r="BV78" s="24">
        <f t="shared" si="53"/>
        <v>10</v>
      </c>
      <c r="BW78" s="24">
        <f t="shared" si="53"/>
        <v>7</v>
      </c>
      <c r="BX78" s="24">
        <f t="shared" si="53"/>
        <v>5</v>
      </c>
      <c r="BY78" s="24">
        <f t="shared" si="53"/>
        <v>6</v>
      </c>
      <c r="BZ78" s="24">
        <f t="shared" si="53"/>
        <v>5</v>
      </c>
      <c r="CA78" s="24">
        <f t="shared" si="53"/>
        <v>5</v>
      </c>
      <c r="CB78" s="24">
        <f t="shared" si="53"/>
        <v>4</v>
      </c>
      <c r="CC78" s="24">
        <f t="shared" si="53"/>
        <v>3</v>
      </c>
      <c r="CD78" s="24">
        <f t="shared" si="53"/>
        <v>5</v>
      </c>
      <c r="CE78" s="24">
        <f t="shared" si="53"/>
        <v>3</v>
      </c>
      <c r="CF78" s="24">
        <f t="shared" si="53"/>
        <v>6</v>
      </c>
      <c r="CG78" s="24">
        <f t="shared" si="53"/>
        <v>3</v>
      </c>
      <c r="CH78" s="24">
        <f t="shared" si="53"/>
        <v>3</v>
      </c>
      <c r="CI78" s="24">
        <f t="shared" si="53"/>
        <v>1</v>
      </c>
      <c r="CJ78" s="24">
        <f t="shared" si="53"/>
        <v>7</v>
      </c>
      <c r="CK78" s="24">
        <f t="shared" si="53"/>
        <v>5</v>
      </c>
      <c r="CL78" s="24">
        <f t="shared" si="53"/>
        <v>2</v>
      </c>
      <c r="CM78" s="24">
        <f t="shared" si="53"/>
        <v>3</v>
      </c>
      <c r="CN78" s="24">
        <f t="shared" si="53"/>
        <v>8</v>
      </c>
      <c r="CO78" s="24">
        <f t="shared" si="53"/>
        <v>7</v>
      </c>
      <c r="CP78" s="24">
        <f t="shared" si="53"/>
        <v>5</v>
      </c>
      <c r="CQ78" s="24">
        <f t="shared" si="53"/>
        <v>2</v>
      </c>
      <c r="CR78" s="24">
        <f t="shared" si="53"/>
        <v>2</v>
      </c>
      <c r="CS78" s="24">
        <f t="shared" si="53"/>
        <v>4</v>
      </c>
      <c r="CT78" s="24">
        <f t="shared" si="53"/>
        <v>9</v>
      </c>
      <c r="CU78" s="24">
        <f t="shared" si="53"/>
        <v>5</v>
      </c>
      <c r="CV78" s="24">
        <f t="shared" si="53"/>
        <v>0</v>
      </c>
    </row>
    <row r="79" spans="1:107" x14ac:dyDescent="0.3">
      <c r="BT79" s="24">
        <f>COUNTIF(BT41:BT67,"&lt;0")</f>
        <v>1</v>
      </c>
      <c r="BU79" s="24">
        <f t="shared" ref="BU79:CV79" si="54">COUNTIF(BU41:BU67,"&lt;0")</f>
        <v>2</v>
      </c>
      <c r="BV79" s="24">
        <f t="shared" si="54"/>
        <v>3</v>
      </c>
      <c r="BW79" s="24">
        <f t="shared" si="54"/>
        <v>4</v>
      </c>
      <c r="BX79" s="24">
        <f t="shared" si="54"/>
        <v>4</v>
      </c>
      <c r="BY79" s="24">
        <f t="shared" si="54"/>
        <v>10</v>
      </c>
      <c r="BZ79" s="24">
        <f t="shared" si="54"/>
        <v>6</v>
      </c>
      <c r="CA79" s="24">
        <f t="shared" si="54"/>
        <v>4</v>
      </c>
      <c r="CB79" s="24">
        <f t="shared" si="54"/>
        <v>3</v>
      </c>
      <c r="CC79" s="24">
        <f t="shared" si="54"/>
        <v>1</v>
      </c>
      <c r="CD79" s="24">
        <f t="shared" si="54"/>
        <v>7</v>
      </c>
      <c r="CE79" s="24">
        <f t="shared" si="54"/>
        <v>5</v>
      </c>
      <c r="CF79" s="24">
        <f t="shared" si="54"/>
        <v>4</v>
      </c>
      <c r="CG79" s="24">
        <f t="shared" si="54"/>
        <v>9</v>
      </c>
      <c r="CH79" s="24">
        <f t="shared" si="54"/>
        <v>2</v>
      </c>
      <c r="CI79" s="24">
        <f t="shared" si="54"/>
        <v>0</v>
      </c>
      <c r="CJ79" s="24">
        <f t="shared" si="54"/>
        <v>7</v>
      </c>
      <c r="CK79" s="24">
        <f t="shared" si="54"/>
        <v>3</v>
      </c>
      <c r="CL79" s="24">
        <f t="shared" si="54"/>
        <v>2</v>
      </c>
      <c r="CM79" s="24">
        <f t="shared" si="54"/>
        <v>3</v>
      </c>
      <c r="CN79" s="24">
        <f t="shared" si="54"/>
        <v>4</v>
      </c>
      <c r="CO79" s="24">
        <f t="shared" si="54"/>
        <v>8</v>
      </c>
      <c r="CP79" s="24">
        <f t="shared" si="54"/>
        <v>2</v>
      </c>
      <c r="CQ79" s="24">
        <f t="shared" si="54"/>
        <v>4</v>
      </c>
      <c r="CR79" s="24">
        <f t="shared" si="54"/>
        <v>6</v>
      </c>
      <c r="CS79" s="24">
        <f t="shared" si="54"/>
        <v>5</v>
      </c>
      <c r="CT79" s="24">
        <f t="shared" si="54"/>
        <v>7</v>
      </c>
      <c r="CU79" s="24">
        <f t="shared" si="54"/>
        <v>4</v>
      </c>
      <c r="CV79" s="24">
        <f t="shared" si="54"/>
        <v>4</v>
      </c>
    </row>
    <row r="80" spans="1:107" x14ac:dyDescent="0.3">
      <c r="BS80">
        <v>65</v>
      </c>
      <c r="BT80" s="25" t="str">
        <f>IF(SUM(BT69:BT70)&gt;$BS$80*0.7,"70%",IF(SUM(BT69:BT70)&gt;$BS$80*0.5,"50%",IF(SUM(BT69:BT70)&gt;$BS$80*0.25,"25%","no effect")))</f>
        <v>no effect</v>
      </c>
      <c r="BU80" s="25" t="str">
        <f t="shared" ref="BU80:CV80" si="55">IF(SUM(BU69:BU70)&gt;$BS$80*0.7,"70%",IF(SUM(BU69:BU70)&gt;$BS$80*0.5,"50%",IF(SUM(BU69:BU70)&gt;$BS$80*0.25,"25%","no effect")))</f>
        <v>25%</v>
      </c>
      <c r="BV80" s="25" t="str">
        <f t="shared" si="55"/>
        <v>25%</v>
      </c>
      <c r="BW80" s="25" t="str">
        <f t="shared" si="55"/>
        <v>25%</v>
      </c>
      <c r="BX80" s="25" t="str">
        <f t="shared" si="55"/>
        <v>25%</v>
      </c>
      <c r="BY80" s="25" t="str">
        <f t="shared" si="55"/>
        <v>25%</v>
      </c>
      <c r="BZ80" s="25" t="str">
        <f t="shared" si="55"/>
        <v>25%</v>
      </c>
      <c r="CA80" s="25" t="str">
        <f t="shared" si="55"/>
        <v>25%</v>
      </c>
      <c r="CB80" s="25" t="str">
        <f t="shared" si="55"/>
        <v>25%</v>
      </c>
      <c r="CC80" s="25" t="str">
        <f t="shared" si="55"/>
        <v>25%</v>
      </c>
      <c r="CD80" s="25" t="str">
        <f t="shared" si="55"/>
        <v>25%</v>
      </c>
      <c r="CE80" s="25" t="str">
        <f t="shared" si="55"/>
        <v>25%</v>
      </c>
      <c r="CF80" s="25" t="str">
        <f t="shared" si="55"/>
        <v>25%</v>
      </c>
      <c r="CG80" s="25" t="str">
        <f t="shared" si="55"/>
        <v>25%</v>
      </c>
      <c r="CH80" s="25" t="str">
        <f t="shared" si="55"/>
        <v>no effect</v>
      </c>
      <c r="CI80" s="25" t="str">
        <f t="shared" si="55"/>
        <v>no effect</v>
      </c>
      <c r="CJ80" s="25" t="str">
        <f t="shared" si="55"/>
        <v>25%</v>
      </c>
      <c r="CK80" s="25" t="str">
        <f t="shared" si="55"/>
        <v>no effect</v>
      </c>
      <c r="CL80" s="25" t="str">
        <f t="shared" si="55"/>
        <v>no effect</v>
      </c>
      <c r="CM80" s="25" t="str">
        <f t="shared" si="55"/>
        <v>25%</v>
      </c>
      <c r="CN80" s="25" t="str">
        <f t="shared" si="55"/>
        <v>25%</v>
      </c>
      <c r="CO80" s="25" t="str">
        <f t="shared" si="55"/>
        <v>50%</v>
      </c>
      <c r="CP80" s="25" t="str">
        <f t="shared" si="55"/>
        <v>25%</v>
      </c>
      <c r="CQ80" s="25" t="str">
        <f t="shared" si="55"/>
        <v>no effect</v>
      </c>
      <c r="CR80" s="25" t="str">
        <f t="shared" si="55"/>
        <v>25%</v>
      </c>
      <c r="CS80" s="25" t="str">
        <f t="shared" si="55"/>
        <v>25%</v>
      </c>
      <c r="CT80" s="25" t="str">
        <f t="shared" si="55"/>
        <v>50%</v>
      </c>
      <c r="CU80" s="25" t="str">
        <f t="shared" si="55"/>
        <v>25%</v>
      </c>
      <c r="CV80" s="25" t="str">
        <f t="shared" si="55"/>
        <v>no effect</v>
      </c>
      <c r="CW80" s="25"/>
      <c r="CX80" s="25"/>
      <c r="CY80" s="25"/>
      <c r="CZ80" s="25"/>
      <c r="DA80" s="25"/>
      <c r="DB80" s="25"/>
      <c r="DC80" s="25"/>
    </row>
    <row r="81" spans="71:100" x14ac:dyDescent="0.3">
      <c r="BS81">
        <v>13</v>
      </c>
      <c r="BT81" t="str">
        <f>IF(SUM(BT72:BT73)&gt;$BS$81*0.7,"70%",IF(SUM(BT72:BT73)&gt;$BS$81*0.5,"50%",IF(SUM(BT72:BT73)&gt;$BS$81*0.25,"25%","no effect")))</f>
        <v>no effect</v>
      </c>
      <c r="BU81" t="str">
        <f t="shared" ref="BU81:CV81" si="56">IF(SUM(BU72:BU73)&gt;$BS$81*0.7,"70%",IF(SUM(BU72:BU73)&gt;$BS$81*0.5,"50%",IF(SUM(BU72:BU73)&gt;$BS$81*0.25,"25%","no effect")))</f>
        <v>no effect</v>
      </c>
      <c r="BV81" t="str">
        <f t="shared" si="56"/>
        <v>25%</v>
      </c>
      <c r="BW81" t="str">
        <f t="shared" si="56"/>
        <v>25%</v>
      </c>
      <c r="BX81" t="str">
        <f t="shared" si="56"/>
        <v>no effect</v>
      </c>
      <c r="BY81" t="str">
        <f t="shared" si="56"/>
        <v>25%</v>
      </c>
      <c r="BZ81" t="str">
        <f t="shared" si="56"/>
        <v>50%</v>
      </c>
      <c r="CA81" t="str">
        <f t="shared" si="56"/>
        <v>25%</v>
      </c>
      <c r="CB81" t="str">
        <f t="shared" si="56"/>
        <v>25%</v>
      </c>
      <c r="CC81" t="str">
        <f t="shared" si="56"/>
        <v>25%</v>
      </c>
      <c r="CD81" t="str">
        <f t="shared" si="56"/>
        <v>no effect</v>
      </c>
      <c r="CE81" t="str">
        <f t="shared" si="56"/>
        <v>no effect</v>
      </c>
      <c r="CF81" t="str">
        <f t="shared" si="56"/>
        <v>25%</v>
      </c>
      <c r="CG81" t="str">
        <f t="shared" si="56"/>
        <v>no effect</v>
      </c>
      <c r="CH81" t="str">
        <f t="shared" si="56"/>
        <v>no effect</v>
      </c>
      <c r="CI81" t="str">
        <f t="shared" si="56"/>
        <v>no effect</v>
      </c>
      <c r="CJ81" t="str">
        <f t="shared" si="56"/>
        <v>no effect</v>
      </c>
      <c r="CK81" t="str">
        <f t="shared" si="56"/>
        <v>no effect</v>
      </c>
      <c r="CL81" t="str">
        <f t="shared" si="56"/>
        <v>no effect</v>
      </c>
      <c r="CM81" t="str">
        <f t="shared" si="56"/>
        <v>25%</v>
      </c>
      <c r="CN81" t="str">
        <f t="shared" si="56"/>
        <v>25%</v>
      </c>
      <c r="CO81" t="str">
        <f t="shared" si="56"/>
        <v>50%</v>
      </c>
      <c r="CP81" t="str">
        <f t="shared" si="56"/>
        <v>no effect</v>
      </c>
      <c r="CQ81" t="str">
        <f t="shared" si="56"/>
        <v>no effect</v>
      </c>
      <c r="CR81" t="str">
        <f t="shared" si="56"/>
        <v>no effect</v>
      </c>
      <c r="CS81" t="str">
        <f t="shared" si="56"/>
        <v>25%</v>
      </c>
      <c r="CT81" t="str">
        <f t="shared" si="56"/>
        <v>25%</v>
      </c>
      <c r="CU81" t="str">
        <f t="shared" si="56"/>
        <v>no effect</v>
      </c>
      <c r="CV81" t="str">
        <f t="shared" si="56"/>
        <v>no effect</v>
      </c>
    </row>
    <row r="82" spans="71:100" x14ac:dyDescent="0.3">
      <c r="BS82">
        <v>25</v>
      </c>
      <c r="BT82" t="str">
        <f>IF(SUM(BT75:BT76)&gt;$BS$82*0.7,"70%",IF(SUM(BT75:BT76)&gt;$BS$82*0.5,"50%",IF(SUM(BT75:BT76)&gt;$BS$82*0.25,"25%","no effect")))</f>
        <v>no effect</v>
      </c>
      <c r="BU82" t="str">
        <f t="shared" ref="BU82:CV82" si="57">IF(SUM(BU75:BU76)&gt;$BS$82*0.7,"70%",IF(SUM(BU75:BU76)&gt;$BS$82*0.5,"50%",IF(SUM(BU75:BU76)&gt;$BS$82*0.25,"25%","no effect")))</f>
        <v>25%</v>
      </c>
      <c r="BV82" t="str">
        <f t="shared" si="57"/>
        <v>25%</v>
      </c>
      <c r="BW82" t="str">
        <f t="shared" si="57"/>
        <v>50%</v>
      </c>
      <c r="BX82" t="str">
        <f t="shared" si="57"/>
        <v>25%</v>
      </c>
      <c r="BY82" t="str">
        <f t="shared" si="57"/>
        <v>25%</v>
      </c>
      <c r="BZ82" t="str">
        <f t="shared" si="57"/>
        <v>no effect</v>
      </c>
      <c r="CA82" t="str">
        <f t="shared" si="57"/>
        <v>25%</v>
      </c>
      <c r="CB82" t="str">
        <f t="shared" si="57"/>
        <v>25%</v>
      </c>
      <c r="CC82" t="str">
        <f t="shared" si="57"/>
        <v>25%</v>
      </c>
      <c r="CD82" t="str">
        <f t="shared" si="57"/>
        <v>25%</v>
      </c>
      <c r="CE82" t="str">
        <f t="shared" si="57"/>
        <v>25%</v>
      </c>
      <c r="CF82" t="str">
        <f t="shared" si="57"/>
        <v>25%</v>
      </c>
      <c r="CG82" t="str">
        <f t="shared" si="57"/>
        <v>25%</v>
      </c>
      <c r="CH82" t="str">
        <f t="shared" si="57"/>
        <v>no effect</v>
      </c>
      <c r="CI82" t="str">
        <f t="shared" si="57"/>
        <v>no effect</v>
      </c>
      <c r="CJ82" t="str">
        <f t="shared" si="57"/>
        <v>50%</v>
      </c>
      <c r="CK82" t="str">
        <f t="shared" si="57"/>
        <v>no effect</v>
      </c>
      <c r="CL82" t="str">
        <f t="shared" si="57"/>
        <v>no effect</v>
      </c>
      <c r="CM82" t="str">
        <f t="shared" si="57"/>
        <v>no effect</v>
      </c>
      <c r="CN82" t="str">
        <f t="shared" si="57"/>
        <v>25%</v>
      </c>
      <c r="CO82" t="str">
        <f t="shared" si="57"/>
        <v>50%</v>
      </c>
      <c r="CP82" t="str">
        <f t="shared" si="57"/>
        <v>25%</v>
      </c>
      <c r="CQ82" t="str">
        <f t="shared" si="57"/>
        <v>no effect</v>
      </c>
      <c r="CR82" t="str">
        <f t="shared" si="57"/>
        <v>25%</v>
      </c>
      <c r="CS82" t="str">
        <f t="shared" si="57"/>
        <v>25%</v>
      </c>
      <c r="CT82" t="str">
        <f t="shared" si="57"/>
        <v>50%</v>
      </c>
      <c r="CU82" t="str">
        <f t="shared" si="57"/>
        <v>25%</v>
      </c>
      <c r="CV82" t="str">
        <f t="shared" si="57"/>
        <v>no effect</v>
      </c>
    </row>
    <row r="83" spans="71:100" x14ac:dyDescent="0.3">
      <c r="BS83">
        <v>27</v>
      </c>
      <c r="BT83" t="str">
        <f>IF(SUM(BT78:BT79)&gt;$BS$83*0.7,"70%",IF(SUM(BT78:BT79)&gt;$BS$83*0.5,"50%",IF(SUM(BT78:BT79)&gt;$BS$83*0.25,"25%","no effect")))</f>
        <v>no effect</v>
      </c>
      <c r="BU83" t="str">
        <f t="shared" ref="BU83:CV83" si="58">IF(SUM(BU78:BU79)&gt;$BS$83*0.7,"70%",IF(SUM(BU78:BU79)&gt;$BS$83*0.5,"50%",IF(SUM(BU78:BU79)&gt;$BS$83*0.25,"25%","no effect")))</f>
        <v>25%</v>
      </c>
      <c r="BV83" t="str">
        <f t="shared" si="58"/>
        <v>25%</v>
      </c>
      <c r="BW83" t="str">
        <f t="shared" si="58"/>
        <v>25%</v>
      </c>
      <c r="BX83" t="str">
        <f t="shared" si="58"/>
        <v>25%</v>
      </c>
      <c r="BY83" t="str">
        <f t="shared" si="58"/>
        <v>50%</v>
      </c>
      <c r="BZ83" t="str">
        <f t="shared" si="58"/>
        <v>25%</v>
      </c>
      <c r="CA83" t="str">
        <f t="shared" si="58"/>
        <v>25%</v>
      </c>
      <c r="CB83" t="str">
        <f t="shared" si="58"/>
        <v>25%</v>
      </c>
      <c r="CC83" t="str">
        <f t="shared" si="58"/>
        <v>no effect</v>
      </c>
      <c r="CD83" t="str">
        <f t="shared" si="58"/>
        <v>25%</v>
      </c>
      <c r="CE83" t="str">
        <f t="shared" si="58"/>
        <v>25%</v>
      </c>
      <c r="CF83" t="str">
        <f t="shared" si="58"/>
        <v>25%</v>
      </c>
      <c r="CG83" t="str">
        <f t="shared" si="58"/>
        <v>25%</v>
      </c>
      <c r="CH83" t="str">
        <f t="shared" si="58"/>
        <v>no effect</v>
      </c>
      <c r="CI83" t="str">
        <f t="shared" si="58"/>
        <v>no effect</v>
      </c>
      <c r="CJ83" t="str">
        <f t="shared" si="58"/>
        <v>50%</v>
      </c>
      <c r="CK83" t="str">
        <f t="shared" si="58"/>
        <v>25%</v>
      </c>
      <c r="CL83" t="str">
        <f t="shared" si="58"/>
        <v>no effect</v>
      </c>
      <c r="CM83" t="str">
        <f t="shared" si="58"/>
        <v>no effect</v>
      </c>
      <c r="CN83" t="str">
        <f t="shared" si="58"/>
        <v>25%</v>
      </c>
      <c r="CO83" t="str">
        <f t="shared" si="58"/>
        <v>50%</v>
      </c>
      <c r="CP83" t="str">
        <f t="shared" si="58"/>
        <v>25%</v>
      </c>
      <c r="CQ83" t="str">
        <f t="shared" si="58"/>
        <v>no effect</v>
      </c>
      <c r="CR83" t="str">
        <f t="shared" si="58"/>
        <v>25%</v>
      </c>
      <c r="CS83" t="str">
        <f t="shared" si="58"/>
        <v>25%</v>
      </c>
      <c r="CT83" t="str">
        <f t="shared" si="58"/>
        <v>50%</v>
      </c>
      <c r="CU83" t="str">
        <f t="shared" si="58"/>
        <v>25%</v>
      </c>
      <c r="CV83" t="str">
        <f t="shared" si="58"/>
        <v>no effect</v>
      </c>
    </row>
    <row r="84" spans="71:100" x14ac:dyDescent="0.3">
      <c r="BT84" s="27">
        <f>SUM(BT69:BT70)/65</f>
        <v>7.6923076923076927E-2</v>
      </c>
      <c r="BU84" s="27">
        <f t="shared" ref="BU84:CV84" si="59">SUM(BU69:BU70)/65</f>
        <v>0.26153846153846155</v>
      </c>
      <c r="BV84" s="27">
        <f t="shared" si="59"/>
        <v>0.43076923076923079</v>
      </c>
      <c r="BW84" s="27">
        <f t="shared" si="59"/>
        <v>0.43076923076923079</v>
      </c>
      <c r="BX84" s="27">
        <f t="shared" si="59"/>
        <v>0.32307692307692309</v>
      </c>
      <c r="BY84" s="27">
        <f t="shared" si="59"/>
        <v>0.49230769230769234</v>
      </c>
      <c r="BZ84" s="27">
        <f t="shared" si="59"/>
        <v>0.33846153846153848</v>
      </c>
      <c r="CA84" s="27">
        <f t="shared" si="59"/>
        <v>0.36923076923076925</v>
      </c>
      <c r="CB84" s="27">
        <f t="shared" si="59"/>
        <v>0.29230769230769232</v>
      </c>
      <c r="CC84" s="27">
        <f t="shared" si="59"/>
        <v>0.27692307692307694</v>
      </c>
      <c r="CD84" s="27">
        <f t="shared" si="59"/>
        <v>0.4</v>
      </c>
      <c r="CE84" s="27">
        <f t="shared" si="59"/>
        <v>0.27692307692307694</v>
      </c>
      <c r="CF84" s="27">
        <f t="shared" si="59"/>
        <v>0.36923076923076925</v>
      </c>
      <c r="CG84" s="27">
        <f t="shared" si="59"/>
        <v>0.4</v>
      </c>
      <c r="CH84" s="27">
        <f t="shared" si="59"/>
        <v>0.16923076923076924</v>
      </c>
      <c r="CI84" s="27">
        <f t="shared" si="59"/>
        <v>7.6923076923076927E-2</v>
      </c>
      <c r="CJ84" s="27">
        <f t="shared" si="59"/>
        <v>0.46153846153846156</v>
      </c>
      <c r="CK84" s="27">
        <f t="shared" si="59"/>
        <v>0.2</v>
      </c>
      <c r="CL84" s="27">
        <f t="shared" si="59"/>
        <v>0.2</v>
      </c>
      <c r="CM84" s="27">
        <f t="shared" si="59"/>
        <v>0.26153846153846155</v>
      </c>
      <c r="CN84" s="27">
        <f t="shared" si="59"/>
        <v>0.4</v>
      </c>
      <c r="CO84" s="27">
        <f t="shared" si="59"/>
        <v>0.56923076923076921</v>
      </c>
      <c r="CP84" s="27">
        <f t="shared" si="59"/>
        <v>0.30769230769230771</v>
      </c>
      <c r="CQ84" s="27">
        <f t="shared" si="59"/>
        <v>0.18461538461538463</v>
      </c>
      <c r="CR84" s="27">
        <f t="shared" si="59"/>
        <v>0.32307692307692309</v>
      </c>
      <c r="CS84" s="27">
        <f t="shared" si="59"/>
        <v>0.36923076923076925</v>
      </c>
      <c r="CT84" s="27">
        <f t="shared" si="59"/>
        <v>0.50769230769230766</v>
      </c>
      <c r="CU84" s="27">
        <f t="shared" si="59"/>
        <v>0.35384615384615387</v>
      </c>
      <c r="CV84" s="27">
        <f t="shared" si="59"/>
        <v>0.18461538461538463</v>
      </c>
    </row>
    <row r="85" spans="71:100" x14ac:dyDescent="0.3">
      <c r="BT85" s="27">
        <f>SUM(BT72:BT73)/13</f>
        <v>0</v>
      </c>
      <c r="BU85" s="27">
        <f t="shared" ref="BU85:CV85" si="60">SUM(BU72:BU73)/13</f>
        <v>7.6923076923076927E-2</v>
      </c>
      <c r="BV85" s="27">
        <f t="shared" si="60"/>
        <v>0.38461538461538464</v>
      </c>
      <c r="BW85" s="27">
        <f t="shared" si="60"/>
        <v>0.30769230769230771</v>
      </c>
      <c r="BX85" s="27">
        <f t="shared" si="60"/>
        <v>7.6923076923076927E-2</v>
      </c>
      <c r="BY85" s="27">
        <f t="shared" si="60"/>
        <v>0.46153846153846156</v>
      </c>
      <c r="BZ85" s="27">
        <f t="shared" si="60"/>
        <v>0.53846153846153844</v>
      </c>
      <c r="CA85" s="27">
        <f t="shared" si="60"/>
        <v>0.38461538461538464</v>
      </c>
      <c r="CB85" s="27">
        <f t="shared" si="60"/>
        <v>0.30769230769230771</v>
      </c>
      <c r="CC85" s="27">
        <f t="shared" si="60"/>
        <v>0.38461538461538464</v>
      </c>
      <c r="CD85" s="27">
        <f t="shared" si="60"/>
        <v>0.23076923076923078</v>
      </c>
      <c r="CE85" s="27">
        <f t="shared" si="60"/>
        <v>7.6923076923076927E-2</v>
      </c>
      <c r="CF85" s="27">
        <f t="shared" si="60"/>
        <v>0.46153846153846156</v>
      </c>
      <c r="CG85" s="27">
        <f t="shared" si="60"/>
        <v>0.23076923076923078</v>
      </c>
      <c r="CH85" s="27">
        <f t="shared" si="60"/>
        <v>0.15384615384615385</v>
      </c>
      <c r="CI85" s="27">
        <f t="shared" si="60"/>
        <v>7.6923076923076927E-2</v>
      </c>
      <c r="CJ85" s="27">
        <f t="shared" si="60"/>
        <v>0.23076923076923078</v>
      </c>
      <c r="CK85" s="27">
        <f t="shared" si="60"/>
        <v>0.15384615384615385</v>
      </c>
      <c r="CL85" s="27">
        <f t="shared" si="60"/>
        <v>0.23076923076923078</v>
      </c>
      <c r="CM85" s="27">
        <f t="shared" si="60"/>
        <v>0.38461538461538464</v>
      </c>
      <c r="CN85" s="27">
        <f t="shared" si="60"/>
        <v>0.46153846153846156</v>
      </c>
      <c r="CO85" s="27">
        <f t="shared" si="60"/>
        <v>0.53846153846153844</v>
      </c>
      <c r="CP85" s="27">
        <f t="shared" si="60"/>
        <v>0.23076923076923078</v>
      </c>
      <c r="CQ85" s="27">
        <f t="shared" si="60"/>
        <v>0.23076923076923078</v>
      </c>
      <c r="CR85" s="27">
        <f t="shared" si="60"/>
        <v>0.23076923076923078</v>
      </c>
      <c r="CS85" s="27">
        <f t="shared" si="60"/>
        <v>0.30769230769230771</v>
      </c>
      <c r="CT85" s="27">
        <f t="shared" si="60"/>
        <v>0.30769230769230771</v>
      </c>
      <c r="CU85" s="27">
        <f t="shared" si="60"/>
        <v>0.23076923076923078</v>
      </c>
      <c r="CV85" s="27">
        <f t="shared" si="60"/>
        <v>0.15384615384615385</v>
      </c>
    </row>
    <row r="86" spans="71:100" x14ac:dyDescent="0.3">
      <c r="BT86" s="27">
        <f>SUM(BT75:BT76)/25</f>
        <v>0.08</v>
      </c>
      <c r="BU86" s="27">
        <f t="shared" ref="BU86:CV86" si="61">SUM(BU75:BU76)/25</f>
        <v>0.36</v>
      </c>
      <c r="BV86" s="27">
        <f t="shared" si="61"/>
        <v>0.4</v>
      </c>
      <c r="BW86" s="27">
        <f t="shared" si="61"/>
        <v>0.52</v>
      </c>
      <c r="BX86" s="27">
        <f t="shared" si="61"/>
        <v>0.44</v>
      </c>
      <c r="BY86" s="27">
        <f t="shared" si="61"/>
        <v>0.4</v>
      </c>
      <c r="BZ86" s="27">
        <f t="shared" si="61"/>
        <v>0.16</v>
      </c>
      <c r="CA86" s="27">
        <f t="shared" si="61"/>
        <v>0.4</v>
      </c>
      <c r="CB86" s="27">
        <f t="shared" si="61"/>
        <v>0.32</v>
      </c>
      <c r="CC86" s="27">
        <f t="shared" si="61"/>
        <v>0.36</v>
      </c>
      <c r="CD86" s="27">
        <f t="shared" si="61"/>
        <v>0.44</v>
      </c>
      <c r="CE86" s="27">
        <f t="shared" si="61"/>
        <v>0.36</v>
      </c>
      <c r="CF86" s="27">
        <f t="shared" si="61"/>
        <v>0.32</v>
      </c>
      <c r="CG86" s="27">
        <f t="shared" si="61"/>
        <v>0.44</v>
      </c>
      <c r="CH86" s="27">
        <f t="shared" si="61"/>
        <v>0.16</v>
      </c>
      <c r="CI86" s="27">
        <f t="shared" si="61"/>
        <v>0.12</v>
      </c>
      <c r="CJ86" s="27">
        <f t="shared" si="61"/>
        <v>0.52</v>
      </c>
      <c r="CK86" s="27">
        <f t="shared" si="61"/>
        <v>0.12</v>
      </c>
      <c r="CL86" s="27">
        <f t="shared" si="61"/>
        <v>0.24</v>
      </c>
      <c r="CM86" s="27">
        <f t="shared" si="61"/>
        <v>0.24</v>
      </c>
      <c r="CN86" s="27">
        <f t="shared" si="61"/>
        <v>0.32</v>
      </c>
      <c r="CO86" s="27">
        <f t="shared" si="61"/>
        <v>0.6</v>
      </c>
      <c r="CP86" s="27">
        <f t="shared" si="61"/>
        <v>0.4</v>
      </c>
      <c r="CQ86" s="27">
        <f t="shared" si="61"/>
        <v>0.12</v>
      </c>
      <c r="CR86" s="27">
        <f t="shared" si="61"/>
        <v>0.4</v>
      </c>
      <c r="CS86" s="27">
        <f t="shared" si="61"/>
        <v>0.44</v>
      </c>
      <c r="CT86" s="27">
        <f t="shared" si="61"/>
        <v>0.52</v>
      </c>
      <c r="CU86" s="27">
        <f t="shared" si="61"/>
        <v>0.44</v>
      </c>
      <c r="CV86" s="27">
        <f t="shared" si="61"/>
        <v>0.24</v>
      </c>
    </row>
    <row r="87" spans="71:100" x14ac:dyDescent="0.3">
      <c r="BT87" s="27">
        <f>SUM(BT78:BT79)/27</f>
        <v>0.1111111111111111</v>
      </c>
      <c r="BU87" s="27">
        <f t="shared" ref="BU87:CV87" si="62">SUM(BU78:BU79)/27</f>
        <v>0.25925925925925924</v>
      </c>
      <c r="BV87" s="27">
        <f t="shared" si="62"/>
        <v>0.48148148148148145</v>
      </c>
      <c r="BW87" s="27">
        <f t="shared" si="62"/>
        <v>0.40740740740740738</v>
      </c>
      <c r="BX87" s="27">
        <f t="shared" si="62"/>
        <v>0.33333333333333331</v>
      </c>
      <c r="BY87" s="27">
        <f t="shared" si="62"/>
        <v>0.59259259259259256</v>
      </c>
      <c r="BZ87" s="27">
        <f t="shared" si="62"/>
        <v>0.40740740740740738</v>
      </c>
      <c r="CA87" s="27">
        <f t="shared" si="62"/>
        <v>0.33333333333333331</v>
      </c>
      <c r="CB87" s="27">
        <f t="shared" si="62"/>
        <v>0.25925925925925924</v>
      </c>
      <c r="CC87" s="27">
        <f t="shared" si="62"/>
        <v>0.14814814814814814</v>
      </c>
      <c r="CD87" s="27">
        <f t="shared" si="62"/>
        <v>0.44444444444444442</v>
      </c>
      <c r="CE87" s="27">
        <f t="shared" si="62"/>
        <v>0.29629629629629628</v>
      </c>
      <c r="CF87" s="27">
        <f t="shared" si="62"/>
        <v>0.37037037037037035</v>
      </c>
      <c r="CG87" s="27">
        <f t="shared" si="62"/>
        <v>0.44444444444444442</v>
      </c>
      <c r="CH87" s="27">
        <f t="shared" si="62"/>
        <v>0.18518518518518517</v>
      </c>
      <c r="CI87" s="27">
        <f t="shared" si="62"/>
        <v>3.7037037037037035E-2</v>
      </c>
      <c r="CJ87" s="27">
        <f t="shared" si="62"/>
        <v>0.51851851851851849</v>
      </c>
      <c r="CK87" s="27">
        <f t="shared" si="62"/>
        <v>0.29629629629629628</v>
      </c>
      <c r="CL87" s="27">
        <f t="shared" si="62"/>
        <v>0.14814814814814814</v>
      </c>
      <c r="CM87" s="27">
        <f t="shared" si="62"/>
        <v>0.22222222222222221</v>
      </c>
      <c r="CN87" s="27">
        <f t="shared" si="62"/>
        <v>0.44444444444444442</v>
      </c>
      <c r="CO87" s="27">
        <f t="shared" si="62"/>
        <v>0.55555555555555558</v>
      </c>
      <c r="CP87" s="27">
        <f t="shared" si="62"/>
        <v>0.25925925925925924</v>
      </c>
      <c r="CQ87" s="27">
        <f t="shared" si="62"/>
        <v>0.22222222222222221</v>
      </c>
      <c r="CR87" s="27">
        <f t="shared" si="62"/>
        <v>0.29629629629629628</v>
      </c>
      <c r="CS87" s="27">
        <f t="shared" si="62"/>
        <v>0.33333333333333331</v>
      </c>
      <c r="CT87" s="27">
        <f t="shared" si="62"/>
        <v>0.59259259259259256</v>
      </c>
      <c r="CU87" s="27">
        <f t="shared" si="62"/>
        <v>0.33333333333333331</v>
      </c>
      <c r="CV87" s="27">
        <f t="shared" si="62"/>
        <v>0.14814814814814814</v>
      </c>
    </row>
  </sheetData>
  <sortState xmlns:xlrd2="http://schemas.microsoft.com/office/spreadsheetml/2017/richdata2" ref="A2:AK67">
    <sortCondition ref="B2:B67"/>
    <sortCondition ref="A2:A6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uib</dc:creator>
  <cp:lastModifiedBy>uib</cp:lastModifiedBy>
  <dcterms:created xsi:type="dcterms:W3CDTF">2020-05-11T10:08:55Z</dcterms:created>
  <dcterms:modified xsi:type="dcterms:W3CDTF">2020-05-25T05:25:57Z</dcterms:modified>
</cp:coreProperties>
</file>